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править ЕА\"/>
    </mc:Choice>
  </mc:AlternateContent>
  <bookViews>
    <workbookView xWindow="0" yWindow="0" windowWidth="28800" windowHeight="12030"/>
  </bookViews>
  <sheets>
    <sheet name="раздел 1" sheetId="1" r:id="rId1"/>
  </sheets>
  <externalReferences>
    <externalReference r:id="rId2"/>
  </externalReferences>
  <definedNames>
    <definedName name="_xlnm._FilterDatabase" localSheetId="0" hidden="1">'раздел 1'!$A$26:$EU$124</definedName>
    <definedName name="_xlnm.Print_Area" localSheetId="0">'раздел 1'!$A$1:$EU$132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22" i="1" l="1"/>
  <c r="CX122" i="1"/>
  <c r="BW122" i="1"/>
  <c r="DV121" i="1"/>
  <c r="CX121" i="1"/>
  <c r="BW121" i="1"/>
  <c r="DV120" i="1"/>
  <c r="CX120" i="1"/>
  <c r="BW120" i="1"/>
  <c r="DV119" i="1"/>
  <c r="CX119" i="1"/>
  <c r="BW119" i="1"/>
  <c r="DV118" i="1"/>
  <c r="CX118" i="1"/>
  <c r="BW118" i="1"/>
  <c r="DV117" i="1"/>
  <c r="CX117" i="1"/>
  <c r="BW117" i="1"/>
  <c r="DV116" i="1"/>
  <c r="CX116" i="1"/>
  <c r="BW116" i="1"/>
  <c r="DV115" i="1"/>
  <c r="CX115" i="1"/>
  <c r="BW115" i="1"/>
  <c r="DV114" i="1"/>
  <c r="CX114" i="1"/>
  <c r="BW114" i="1"/>
  <c r="DV113" i="1"/>
  <c r="CX113" i="1"/>
  <c r="BW113" i="1"/>
  <c r="DV112" i="1"/>
  <c r="CX112" i="1"/>
  <c r="BW112" i="1"/>
  <c r="DV111" i="1"/>
  <c r="CX111" i="1"/>
  <c r="BW111" i="1"/>
  <c r="DV110" i="1"/>
  <c r="CX110" i="1"/>
  <c r="BW110" i="1"/>
  <c r="DV109" i="1"/>
  <c r="CX109" i="1"/>
  <c r="BW109" i="1"/>
  <c r="DV108" i="1"/>
  <c r="CX108" i="1"/>
  <c r="BW108" i="1"/>
  <c r="DV107" i="1"/>
  <c r="CX107" i="1"/>
  <c r="BW107" i="1"/>
  <c r="DV106" i="1"/>
  <c r="CX106" i="1"/>
  <c r="BW106" i="1"/>
  <c r="DV105" i="1"/>
  <c r="CX105" i="1"/>
  <c r="BW105" i="1"/>
  <c r="DV104" i="1"/>
  <c r="CX104" i="1"/>
  <c r="BW104" i="1"/>
  <c r="DV103" i="1"/>
  <c r="CX103" i="1"/>
  <c r="BW103" i="1"/>
  <c r="DV102" i="1"/>
  <c r="CX102" i="1"/>
  <c r="BW102" i="1"/>
  <c r="DV101" i="1"/>
  <c r="CX101" i="1"/>
  <c r="BW101" i="1"/>
  <c r="DV100" i="1"/>
  <c r="CX100" i="1"/>
  <c r="BW100" i="1"/>
  <c r="DV99" i="1"/>
  <c r="CX99" i="1"/>
  <c r="BW99" i="1"/>
  <c r="DV98" i="1"/>
  <c r="CX98" i="1"/>
  <c r="BW98" i="1"/>
  <c r="DV97" i="1"/>
  <c r="CX97" i="1"/>
  <c r="BW97" i="1"/>
  <c r="DV96" i="1"/>
  <c r="CX96" i="1"/>
  <c r="BW96" i="1"/>
  <c r="DV95" i="1"/>
  <c r="CX95" i="1"/>
  <c r="BW95" i="1"/>
  <c r="DV94" i="1"/>
  <c r="CX94" i="1"/>
  <c r="BW94" i="1"/>
  <c r="DV93" i="1"/>
  <c r="CX93" i="1"/>
  <c r="BW93" i="1"/>
  <c r="CX92" i="1"/>
  <c r="BW92" i="1"/>
  <c r="DV91" i="1"/>
  <c r="CX91" i="1"/>
  <c r="BW91" i="1"/>
  <c r="DV90" i="1"/>
  <c r="CX90" i="1"/>
  <c r="BW90" i="1"/>
  <c r="DV89" i="1"/>
  <c r="CX89" i="1"/>
  <c r="BW89" i="1"/>
  <c r="DV88" i="1"/>
  <c r="CX88" i="1"/>
  <c r="BW88" i="1"/>
  <c r="DV87" i="1"/>
  <c r="CX87" i="1"/>
  <c r="BW87" i="1"/>
  <c r="DV86" i="1"/>
  <c r="CX86" i="1"/>
  <c r="BW86" i="1"/>
  <c r="DV85" i="1"/>
  <c r="CX85" i="1"/>
  <c r="BW85" i="1"/>
  <c r="DV84" i="1"/>
  <c r="CX84" i="1"/>
  <c r="BW84" i="1"/>
  <c r="DV83" i="1"/>
  <c r="CX83" i="1"/>
  <c r="BW83" i="1"/>
  <c r="DV82" i="1"/>
  <c r="CX82" i="1"/>
  <c r="BW82" i="1"/>
  <c r="DV81" i="1"/>
  <c r="CX81" i="1"/>
  <c r="BW81" i="1"/>
  <c r="DV80" i="1"/>
  <c r="CX80" i="1"/>
  <c r="BW80" i="1"/>
  <c r="DV79" i="1"/>
  <c r="CX79" i="1"/>
  <c r="BW79" i="1"/>
  <c r="DV78" i="1"/>
  <c r="CX78" i="1"/>
  <c r="BW78" i="1"/>
  <c r="DV77" i="1"/>
  <c r="CX77" i="1"/>
  <c r="BW77" i="1"/>
  <c r="DV76" i="1"/>
  <c r="CX76" i="1"/>
  <c r="BW76" i="1"/>
  <c r="DV75" i="1"/>
  <c r="CX75" i="1"/>
  <c r="BW75" i="1"/>
  <c r="DV74" i="1"/>
  <c r="CX74" i="1"/>
  <c r="BW74" i="1"/>
  <c r="DV73" i="1"/>
  <c r="CX73" i="1"/>
  <c r="BW73" i="1"/>
  <c r="DV72" i="1"/>
  <c r="CX72" i="1"/>
  <c r="BW72" i="1"/>
  <c r="DV71" i="1"/>
  <c r="CX71" i="1"/>
  <c r="BW71" i="1"/>
  <c r="DV70" i="1"/>
  <c r="CX70" i="1"/>
  <c r="BW70" i="1"/>
  <c r="DV69" i="1"/>
  <c r="CX69" i="1"/>
  <c r="BW69" i="1"/>
  <c r="DV68" i="1"/>
  <c r="CX68" i="1"/>
  <c r="BW68" i="1"/>
  <c r="DV67" i="1"/>
  <c r="CX67" i="1"/>
  <c r="BW67" i="1"/>
  <c r="DV66" i="1"/>
  <c r="CX66" i="1"/>
  <c r="BW66" i="1"/>
  <c r="DV65" i="1"/>
  <c r="CX65" i="1"/>
  <c r="BW65" i="1"/>
  <c r="FK50" i="1" s="1"/>
  <c r="DV64" i="1"/>
  <c r="CX64" i="1"/>
  <c r="BW64" i="1"/>
  <c r="DV63" i="1"/>
  <c r="CX63" i="1"/>
  <c r="BW63" i="1"/>
  <c r="DV62" i="1"/>
  <c r="CX62" i="1"/>
  <c r="BW62" i="1"/>
  <c r="DV61" i="1"/>
  <c r="CX61" i="1"/>
  <c r="BW61" i="1"/>
  <c r="DV60" i="1"/>
  <c r="CX60" i="1"/>
  <c r="BW60" i="1"/>
  <c r="DV59" i="1"/>
  <c r="CX59" i="1"/>
  <c r="BW59" i="1"/>
  <c r="DV58" i="1"/>
  <c r="CX58" i="1"/>
  <c r="BW58" i="1"/>
  <c r="DV57" i="1"/>
  <c r="CX57" i="1"/>
  <c r="BW57" i="1"/>
  <c r="DV56" i="1"/>
  <c r="CX56" i="1"/>
  <c r="BW56" i="1"/>
  <c r="DV55" i="1"/>
  <c r="CX55" i="1"/>
  <c r="BW55" i="1"/>
  <c r="DV54" i="1"/>
  <c r="CX54" i="1"/>
  <c r="BW54" i="1"/>
  <c r="DV53" i="1"/>
  <c r="CX53" i="1"/>
  <c r="BW53" i="1"/>
  <c r="DV52" i="1"/>
  <c r="CX52" i="1"/>
  <c r="BW52" i="1"/>
  <c r="DV51" i="1"/>
  <c r="CX51" i="1"/>
  <c r="BW51" i="1"/>
  <c r="DV50" i="1"/>
  <c r="CX50" i="1"/>
  <c r="BW50" i="1"/>
  <c r="DV49" i="1"/>
  <c r="CX49" i="1"/>
  <c r="BW49" i="1"/>
  <c r="DV48" i="1"/>
  <c r="CX48" i="1"/>
  <c r="BW48" i="1"/>
  <c r="DV47" i="1"/>
  <c r="CX47" i="1"/>
  <c r="BW47" i="1"/>
  <c r="DV46" i="1"/>
  <c r="CX46" i="1"/>
  <c r="BW46" i="1"/>
  <c r="DV45" i="1"/>
  <c r="CX45" i="1"/>
  <c r="BW45" i="1"/>
  <c r="DV44" i="1"/>
  <c r="CX44" i="1"/>
  <c r="BW44" i="1"/>
  <c r="DV43" i="1"/>
  <c r="CX43" i="1"/>
  <c r="BW43" i="1"/>
  <c r="DV42" i="1"/>
  <c r="CX42" i="1"/>
  <c r="BW42" i="1"/>
  <c r="DV41" i="1"/>
  <c r="CX41" i="1"/>
  <c r="BW41" i="1"/>
  <c r="DV40" i="1"/>
  <c r="CX40" i="1"/>
  <c r="BW40" i="1"/>
  <c r="DV39" i="1"/>
  <c r="CX39" i="1"/>
  <c r="BW39" i="1"/>
  <c r="DV38" i="1"/>
  <c r="CX38" i="1"/>
  <c r="BW38" i="1"/>
  <c r="DV37" i="1"/>
  <c r="CX37" i="1"/>
  <c r="BW37" i="1"/>
  <c r="DV36" i="1"/>
  <c r="CX36" i="1"/>
  <c r="BW36" i="1"/>
  <c r="FK27" i="1" s="1"/>
  <c r="DV35" i="1"/>
  <c r="CX35" i="1"/>
  <c r="BW35" i="1"/>
  <c r="DV34" i="1"/>
  <c r="CX34" i="1"/>
  <c r="BW34" i="1"/>
  <c r="DV33" i="1"/>
  <c r="CX33" i="1"/>
  <c r="BW33" i="1"/>
  <c r="DV32" i="1"/>
  <c r="CX32" i="1"/>
  <c r="BW32" i="1"/>
  <c r="DV31" i="1"/>
  <c r="CX31" i="1"/>
  <c r="BW31" i="1"/>
  <c r="DV30" i="1"/>
  <c r="CX30" i="1"/>
  <c r="BW30" i="1"/>
  <c r="DV29" i="1"/>
  <c r="CX29" i="1"/>
  <c r="BW29" i="1"/>
  <c r="DV28" i="1"/>
  <c r="CX28" i="1"/>
  <c r="BW28" i="1"/>
  <c r="DV27" i="1"/>
  <c r="DV123" i="1" s="1"/>
  <c r="DV124" i="1" s="1"/>
  <c r="CX27" i="1"/>
  <c r="CX123" i="1" s="1"/>
  <c r="CX124" i="1" s="1"/>
  <c r="BW27" i="1"/>
  <c r="BW123" i="1" s="1"/>
  <c r="BW124" i="1" s="1"/>
  <c r="FK29" i="1" l="1"/>
</calcChain>
</file>

<file path=xl/sharedStrings.xml><?xml version="1.0" encoding="utf-8"?>
<sst xmlns="http://schemas.openxmlformats.org/spreadsheetml/2006/main" count="651" uniqueCount="158">
  <si>
    <t>УТВЕРЖДАЮ</t>
  </si>
  <si>
    <t>министр труда и социальной защиты населения</t>
  </si>
  <si>
    <t>(наименование должности лица, утверждающего смету;</t>
  </si>
  <si>
    <t>Ставропольского края</t>
  </si>
  <si>
    <t>(наименование главного распорядителя (распорядителя) бюджетных средств)</t>
  </si>
  <si>
    <t>И.И.Ульянченко</t>
  </si>
  <si>
    <t>(подпись)</t>
  </si>
  <si>
    <t>(расшифровка подписи)</t>
  </si>
  <si>
    <t>"</t>
  </si>
  <si>
    <t>г.</t>
  </si>
  <si>
    <t>КОДЫ</t>
  </si>
  <si>
    <t>БЮДЖЕТНАЯ СМЕТА НА 2020 ФИНАНСОВЫЙ ГОД</t>
  </si>
  <si>
    <t>И ПЛАНОВЫЙ  ПЕРИОД 2021 И 2022 ГОДОВ</t>
  </si>
  <si>
    <t>Форма по ОКУД</t>
  </si>
  <si>
    <t>0501012</t>
  </si>
  <si>
    <t>от</t>
  </si>
  <si>
    <t xml:space="preserve"> "</t>
  </si>
  <si>
    <t>19</t>
  </si>
  <si>
    <t xml:space="preserve"> г.</t>
  </si>
  <si>
    <t>Дата</t>
  </si>
  <si>
    <t>Получатель бюджетных средств</t>
  </si>
  <si>
    <t>ГКУСО "Георгиевский СРЦН "Аист"</t>
  </si>
  <si>
    <t>по Сводному реестру</t>
  </si>
  <si>
    <t>Главный распорядитель бюджетных средств</t>
  </si>
  <si>
    <t xml:space="preserve">министерство труда и социальной защиты населения Ставропольского края </t>
  </si>
  <si>
    <t>Глава по БК</t>
  </si>
  <si>
    <t>148</t>
  </si>
  <si>
    <t>Наименование бюджета</t>
  </si>
  <si>
    <t>бюджет Ставропольского края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</si>
  <si>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</si>
  <si>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</si>
  <si>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</si>
  <si>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</si>
  <si>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</si>
  <si>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</si>
  <si>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классификации операций сектора государственного управления</t>
  </si>
  <si>
    <t>Код аналитического показателя</t>
  </si>
  <si>
    <t>Сумма</t>
  </si>
  <si>
    <t>на 20</t>
  </si>
  <si>
    <t>20</t>
  </si>
  <si>
    <t xml:space="preserve"> год</t>
  </si>
  <si>
    <t>21</t>
  </si>
  <si>
    <t>22</t>
  </si>
  <si>
    <t>раздел</t>
  </si>
  <si>
    <t>подраздел</t>
  </si>
  <si>
    <t>целевая статья</t>
  </si>
  <si>
    <t>вид 
расходов</t>
  </si>
  <si>
    <t>(текущий финансовый год)</t>
  </si>
  <si>
    <t>(на первый год планового периода)</t>
  </si>
  <si>
    <t>(на второй год планового периода)</t>
  </si>
  <si>
    <t>07</t>
  </si>
  <si>
    <t>04 1 06 80950</t>
  </si>
  <si>
    <t>112</t>
  </si>
  <si>
    <t>212</t>
  </si>
  <si>
    <t>212.00</t>
  </si>
  <si>
    <t>244</t>
  </si>
  <si>
    <t>221</t>
  </si>
  <si>
    <t>221.00</t>
  </si>
  <si>
    <t>323</t>
  </si>
  <si>
    <t>222</t>
  </si>
  <si>
    <t>222.00</t>
  </si>
  <si>
    <t>223</t>
  </si>
  <si>
    <t>223.10</t>
  </si>
  <si>
    <t>223.20</t>
  </si>
  <si>
    <t>223.30</t>
  </si>
  <si>
    <t>223.40</t>
  </si>
  <si>
    <t>223.50</t>
  </si>
  <si>
    <t>223.60</t>
  </si>
  <si>
    <t>225</t>
  </si>
  <si>
    <t>225.00</t>
  </si>
  <si>
    <t>226</t>
  </si>
  <si>
    <t>226.00</t>
  </si>
  <si>
    <t>227</t>
  </si>
  <si>
    <t>227.00</t>
  </si>
  <si>
    <t>310</t>
  </si>
  <si>
    <t>310.10</t>
  </si>
  <si>
    <t>310.20</t>
  </si>
  <si>
    <t>310.30</t>
  </si>
  <si>
    <t>310.40</t>
  </si>
  <si>
    <t>310.50</t>
  </si>
  <si>
    <t>341</t>
  </si>
  <si>
    <t>341.00</t>
  </si>
  <si>
    <t>342</t>
  </si>
  <si>
    <t>342.00</t>
  </si>
  <si>
    <t>343</t>
  </si>
  <si>
    <t>343.00</t>
  </si>
  <si>
    <t>345</t>
  </si>
  <si>
    <t>345.00</t>
  </si>
  <si>
    <t>346</t>
  </si>
  <si>
    <t>346.00</t>
  </si>
  <si>
    <t>349</t>
  </si>
  <si>
    <t>349.00</t>
  </si>
  <si>
    <t>10</t>
  </si>
  <si>
    <t>02</t>
  </si>
  <si>
    <t>04 1 01 11010</t>
  </si>
  <si>
    <t>111</t>
  </si>
  <si>
    <t>211</t>
  </si>
  <si>
    <t>211.00</t>
  </si>
  <si>
    <t>266</t>
  </si>
  <si>
    <t>266.00</t>
  </si>
  <si>
    <t>214</t>
  </si>
  <si>
    <t>214.00</t>
  </si>
  <si>
    <t>267</t>
  </si>
  <si>
    <t>267.00</t>
  </si>
  <si>
    <t>119</t>
  </si>
  <si>
    <t>213</t>
  </si>
  <si>
    <t>213.00</t>
  </si>
  <si>
    <t>224</t>
  </si>
  <si>
    <t>224.00</t>
  </si>
  <si>
    <t>228</t>
  </si>
  <si>
    <t>228.00</t>
  </si>
  <si>
    <t>344</t>
  </si>
  <si>
    <t>344.00</t>
  </si>
  <si>
    <t>352</t>
  </si>
  <si>
    <t>352.00</t>
  </si>
  <si>
    <t>353</t>
  </si>
  <si>
    <t>353.00</t>
  </si>
  <si>
    <t>851</t>
  </si>
  <si>
    <t>291</t>
  </si>
  <si>
    <t>291.20</t>
  </si>
  <si>
    <t>291.30</t>
  </si>
  <si>
    <t>852</t>
  </si>
  <si>
    <t>291.40</t>
  </si>
  <si>
    <t>291.60</t>
  </si>
  <si>
    <t>853</t>
  </si>
  <si>
    <t>291.50</t>
  </si>
  <si>
    <t>292</t>
  </si>
  <si>
    <t>292.00</t>
  </si>
  <si>
    <t>293</t>
  </si>
  <si>
    <t>293.00</t>
  </si>
  <si>
    <t>04 2 01 80010</t>
  </si>
  <si>
    <t>321</t>
  </si>
  <si>
    <t>262</t>
  </si>
  <si>
    <t>262.00</t>
  </si>
  <si>
    <t>264</t>
  </si>
  <si>
    <t>264.00</t>
  </si>
  <si>
    <t>265</t>
  </si>
  <si>
    <t>265.00</t>
  </si>
  <si>
    <t>05 3 03 20980</t>
  </si>
  <si>
    <t>13 3 01 21490</t>
  </si>
  <si>
    <t>13 3 01 21500</t>
  </si>
  <si>
    <t>13 3 01 21520</t>
  </si>
  <si>
    <t>13 3 01 21530</t>
  </si>
  <si>
    <t>03</t>
  </si>
  <si>
    <t>22 1 01 21780</t>
  </si>
  <si>
    <t>04</t>
  </si>
  <si>
    <t>06</t>
  </si>
  <si>
    <t>04 3 01 70270</t>
  </si>
  <si>
    <t xml:space="preserve">Итого по коду БК </t>
  </si>
  <si>
    <t xml:space="preserve">Всего </t>
  </si>
  <si>
    <t>Директор учреждения</t>
  </si>
  <si>
    <t>(уполномоченное лицо)</t>
  </si>
  <si>
    <t>директор</t>
  </si>
  <si>
    <t xml:space="preserve">С. А. Жураховская </t>
  </si>
  <si>
    <t>(должность)</t>
  </si>
  <si>
    <t>Исполнитель</t>
  </si>
  <si>
    <t>главный бухгалтер</t>
  </si>
  <si>
    <t>М. В. Шевченко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</si>
</sst>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2" x14ac:knownFonts="1"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.300000000000000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4" fillId="0" borderId="0" xfId="1" applyFont="1" applyFill="1"/>
    <xf numFmtId="0" fontId="5" fillId="0" borderId="0" xfId="1" applyFont="1" applyFill="1" applyAlignment="1">
      <alignment horizontal="right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Alignment="1"/>
    <xf numFmtId="49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/>
    <xf numFmtId="0" fontId="8" fillId="0" borderId="0" xfId="1" applyFont="1" applyFill="1" applyAlignment="1"/>
    <xf numFmtId="0" fontId="4" fillId="0" borderId="0" xfId="1" applyFont="1" applyFill="1" applyAlignment="1"/>
    <xf numFmtId="0" fontId="4" fillId="0" borderId="0" xfId="1" applyFont="1" applyFill="1" applyAlignment="1">
      <alignment horizontal="right"/>
    </xf>
    <xf numFmtId="49" fontId="4" fillId="0" borderId="9" xfId="1" applyNumberFormat="1" applyFont="1" applyFill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right"/>
    </xf>
    <xf numFmtId="49" fontId="4" fillId="0" borderId="1" xfId="1" applyNumberFormat="1" applyFont="1" applyBorder="1" applyAlignment="1">
      <alignment horizontal="left"/>
    </xf>
    <xf numFmtId="0" fontId="4" fillId="0" borderId="0" xfId="1" applyFont="1" applyBorder="1"/>
    <xf numFmtId="49" fontId="4" fillId="0" borderId="12" xfId="1" applyNumberFormat="1" applyFont="1" applyFill="1" applyBorder="1" applyAlignment="1">
      <alignment horizontal="center"/>
    </xf>
    <xf numFmtId="49" fontId="4" fillId="0" borderId="13" xfId="1" applyNumberFormat="1" applyFont="1" applyFill="1" applyBorder="1" applyAlignment="1">
      <alignment horizontal="center"/>
    </xf>
    <xf numFmtId="49" fontId="4" fillId="0" borderId="14" xfId="1" applyNumberFormat="1" applyFont="1" applyFill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4" fillId="0" borderId="13" xfId="1" applyFont="1" applyBorder="1" applyAlignment="1">
      <alignment horizontal="left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49" fontId="4" fillId="0" borderId="15" xfId="1" applyNumberFormat="1" applyFont="1" applyBorder="1" applyAlignment="1">
      <alignment horizontal="center"/>
    </xf>
    <xf numFmtId="49" fontId="4" fillId="0" borderId="16" xfId="1" applyNumberFormat="1" applyFont="1" applyBorder="1" applyAlignment="1">
      <alignment horizontal="center"/>
    </xf>
    <xf numFmtId="49" fontId="4" fillId="0" borderId="17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right"/>
    </xf>
    <xf numFmtId="49" fontId="8" fillId="0" borderId="0" xfId="1" applyNumberFormat="1" applyFont="1" applyFill="1" applyBorder="1" applyAlignment="1">
      <alignment horizontal="left"/>
    </xf>
    <xf numFmtId="0" fontId="8" fillId="0" borderId="0" xfId="1" applyFont="1" applyFill="1"/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49" fontId="2" fillId="0" borderId="13" xfId="1" applyNumberFormat="1" applyFont="1" applyBorder="1" applyAlignment="1">
      <alignment horizontal="center"/>
    </xf>
    <xf numFmtId="0" fontId="2" fillId="0" borderId="2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49" fontId="2" fillId="0" borderId="13" xfId="1" applyNumberFormat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8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/>
    <xf numFmtId="49" fontId="4" fillId="2" borderId="20" xfId="1" applyNumberFormat="1" applyFont="1" applyFill="1" applyBorder="1" applyAlignment="1">
      <alignment horizontal="center"/>
    </xf>
    <xf numFmtId="49" fontId="4" fillId="2" borderId="21" xfId="1" applyNumberFormat="1" applyFont="1" applyFill="1" applyBorder="1" applyAlignment="1">
      <alignment horizontal="center"/>
    </xf>
    <xf numFmtId="49" fontId="4" fillId="2" borderId="22" xfId="1" applyNumberFormat="1" applyFont="1" applyFill="1" applyBorder="1" applyAlignment="1">
      <alignment horizontal="center"/>
    </xf>
    <xf numFmtId="49" fontId="4" fillId="2" borderId="10" xfId="1" applyNumberFormat="1" applyFont="1" applyFill="1" applyBorder="1" applyAlignment="1">
      <alignment horizontal="center"/>
    </xf>
    <xf numFmtId="49" fontId="4" fillId="2" borderId="23" xfId="1" applyNumberFormat="1" applyFont="1" applyFill="1" applyBorder="1" applyAlignment="1">
      <alignment horizontal="center"/>
    </xf>
    <xf numFmtId="164" fontId="4" fillId="2" borderId="22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164" fontId="4" fillId="2" borderId="23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9" fillId="2" borderId="0" xfId="1" applyFont="1" applyFill="1" applyAlignment="1"/>
    <xf numFmtId="164" fontId="9" fillId="2" borderId="0" xfId="1" applyNumberFormat="1" applyFont="1" applyFill="1" applyAlignment="1"/>
    <xf numFmtId="49" fontId="4" fillId="2" borderId="24" xfId="1" applyNumberFormat="1" applyFont="1" applyFill="1" applyBorder="1" applyAlignment="1">
      <alignment horizontal="center"/>
    </xf>
    <xf numFmtId="49" fontId="4" fillId="2" borderId="25" xfId="1" applyNumberFormat="1" applyFont="1" applyFill="1" applyBorder="1" applyAlignment="1">
      <alignment horizontal="center"/>
    </xf>
    <xf numFmtId="49" fontId="4" fillId="2" borderId="18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49" fontId="4" fillId="2" borderId="19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/>
    </xf>
    <xf numFmtId="164" fontId="4" fillId="2" borderId="13" xfId="1" applyNumberFormat="1" applyFont="1" applyFill="1" applyBorder="1" applyAlignment="1">
      <alignment horizontal="center"/>
    </xf>
    <xf numFmtId="164" fontId="4" fillId="2" borderId="19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49" fontId="4" fillId="2" borderId="26" xfId="1" applyNumberFormat="1" applyFont="1" applyFill="1" applyBorder="1" applyAlignment="1">
      <alignment horizontal="center"/>
    </xf>
    <xf numFmtId="49" fontId="4" fillId="2" borderId="27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27" xfId="1" applyNumberFormat="1" applyFont="1" applyFill="1" applyBorder="1" applyAlignment="1">
      <alignment horizontal="center"/>
    </xf>
    <xf numFmtId="164" fontId="4" fillId="2" borderId="28" xfId="1" applyNumberFormat="1" applyFont="1" applyFill="1" applyBorder="1" applyAlignment="1">
      <alignment horizontal="center"/>
    </xf>
    <xf numFmtId="49" fontId="4" fillId="2" borderId="29" xfId="1" applyNumberFormat="1" applyFont="1" applyFill="1" applyBorder="1" applyAlignment="1">
      <alignment horizontal="center"/>
    </xf>
    <xf numFmtId="49" fontId="4" fillId="2" borderId="30" xfId="1" applyNumberFormat="1" applyFont="1" applyFill="1" applyBorder="1" applyAlignment="1">
      <alignment horizontal="center"/>
    </xf>
    <xf numFmtId="49" fontId="4" fillId="2" borderId="31" xfId="1" applyNumberFormat="1" applyFont="1" applyFill="1" applyBorder="1" applyAlignment="1">
      <alignment horizontal="center"/>
    </xf>
    <xf numFmtId="49" fontId="4" fillId="2" borderId="32" xfId="1" applyNumberFormat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/>
    </xf>
    <xf numFmtId="49" fontId="4" fillId="2" borderId="16" xfId="1" applyNumberFormat="1" applyFont="1" applyFill="1" applyBorder="1" applyAlignment="1">
      <alignment horizontal="center"/>
    </xf>
    <xf numFmtId="49" fontId="4" fillId="2" borderId="34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right" vertical="center"/>
    </xf>
    <xf numFmtId="164" fontId="10" fillId="0" borderId="12" xfId="1" applyNumberFormat="1" applyFont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 vertical="center"/>
    </xf>
    <xf numFmtId="164" fontId="10" fillId="0" borderId="19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164" fontId="10" fillId="0" borderId="18" xfId="1" applyNumberFormat="1" applyFont="1" applyBorder="1" applyAlignment="1">
      <alignment horizontal="center" vertical="center"/>
    </xf>
    <xf numFmtId="164" fontId="10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10" fillId="0" borderId="15" xfId="1" applyNumberFormat="1" applyFont="1" applyBorder="1" applyAlignment="1">
      <alignment horizontal="center" vertical="center"/>
    </xf>
    <xf numFmtId="4" fontId="10" fillId="0" borderId="16" xfId="1" applyNumberFormat="1" applyFont="1" applyBorder="1" applyAlignment="1">
      <alignment horizontal="center" vertical="center"/>
    </xf>
    <xf numFmtId="4" fontId="10" fillId="0" borderId="34" xfId="1" applyNumberFormat="1" applyFont="1" applyBorder="1" applyAlignment="1">
      <alignment horizontal="center" vertical="center"/>
    </xf>
    <xf numFmtId="4" fontId="10" fillId="0" borderId="32" xfId="1" applyNumberFormat="1" applyFont="1" applyBorder="1" applyAlignment="1">
      <alignment horizontal="center" vertical="center"/>
    </xf>
    <xf numFmtId="4" fontId="10" fillId="0" borderId="33" xfId="1" applyNumberFormat="1" applyFont="1" applyBorder="1" applyAlignment="1">
      <alignment horizontal="center" vertical="center"/>
    </xf>
    <xf numFmtId="4" fontId="10" fillId="0" borderId="17" xfId="1" applyNumberFormat="1" applyFont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0" fillId="0" borderId="0" xfId="0" applyAlignment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0" xfId="1" applyFont="1" applyAlignment="1">
      <alignment horizontal="right"/>
    </xf>
    <xf numFmtId="49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49" fontId="2" fillId="0" borderId="1" xfId="1" applyNumberFormat="1" applyFont="1" applyBorder="1" applyAlignment="1">
      <alignment horizontal="left"/>
    </xf>
    <xf numFmtId="0" fontId="2" fillId="0" borderId="0" xfId="1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86;&#1080;/&#1057;&#1052;&#1045;&#1058;&#1040;/&#1057;&#1084;&#1077;&#1090;&#1072;%20&#1080;%20&#1040;&#1041;&#1040;&#1057;&#1057;&#1099;%20&#1085;&#1072;%202020/&#1057;&#1084;&#1077;&#1090;&#1072;%202020(2021-2022)/31%2010%2019%20&#1073;&#1083;&#1072;&#1085;&#1082;&#1080;%20&#1076;&#1083;&#1103;%20&#1089;&#1084;&#1077;&#1090;&#1099;/&#1041;&#1102;&#1076;&#1078;&#1077;&#1090;&#1085;&#1072;&#1103;%20&#1089;&#1084;&#1077;&#1090;&#1072;%202020-2022%20&#1076;&#1083;&#1103;%20&#1057;&#1056;&#1062;!!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Общие сведения срц"/>
      <sheetName val="раздел 1"/>
      <sheetName val="раздел 2 и 3"/>
      <sheetName val="раздел 4 и 5"/>
      <sheetName val="210"/>
      <sheetName val="211"/>
      <sheetName val="212"/>
      <sheetName val="213"/>
      <sheetName val="214"/>
      <sheetName val="220"/>
      <sheetName val="221"/>
      <sheetName val="07 07 222"/>
      <sheetName val="223"/>
      <sheetName val="224"/>
      <sheetName val="225 07 07."/>
      <sheetName val="225 обработка"/>
      <sheetName val="225 антитероор"/>
      <sheetName val="225"/>
      <sheetName val="226 07 07"/>
      <sheetName val="226 антитер"/>
      <sheetName val="226"/>
      <sheetName val="форма к ОБАССам № 2"/>
      <sheetName val="227"/>
      <sheetName val="228"/>
      <sheetName val="229"/>
      <sheetName val="260"/>
      <sheetName val="262"/>
      <sheetName val="264"/>
      <sheetName val="265"/>
      <sheetName val="266(10 04)"/>
      <sheetName val="266 (111)"/>
      <sheetName val="266(112)"/>
      <sheetName val="267"/>
      <sheetName val="290"/>
      <sheetName val="291.20 имущество"/>
      <sheetName val="291.30 земля"/>
      <sheetName val="291.40 транспорт"/>
      <sheetName val="291.60 госпошлина"/>
      <sheetName val="292"/>
      <sheetName val="293"/>
      <sheetName val="291.50 853 вид"/>
      <sheetName val="296"/>
      <sheetName val="300"/>
      <sheetName val="310"/>
      <sheetName val="310.10"/>
      <sheetName val="310.20"/>
      <sheetName val="310.30"/>
      <sheetName val="310.40"/>
      <sheetName val="310.50"/>
      <sheetName val="340"/>
      <sheetName val="341 07 07"/>
      <sheetName val="341"/>
      <sheetName val="342"/>
      <sheetName val="343"/>
      <sheetName val="ГСМ"/>
      <sheetName val="344"/>
      <sheetName val="345"/>
      <sheetName val="346 07 07"/>
      <sheetName val="346"/>
      <sheetName val="349"/>
      <sheetName val="350"/>
      <sheetName val="352"/>
      <sheetName val="353"/>
    </sheetNames>
    <sheetDataSet>
      <sheetData sheetId="0"/>
      <sheetData sheetId="1"/>
      <sheetData sheetId="2"/>
      <sheetData sheetId="3">
        <row r="19">
          <cell r="CQ19">
            <v>18193858.829999998</v>
          </cell>
          <cell r="DB19">
            <v>18974359.649999999</v>
          </cell>
          <cell r="DM19">
            <v>19400582.850000001</v>
          </cell>
        </row>
        <row r="20">
          <cell r="CQ20">
            <v>101601.15</v>
          </cell>
          <cell r="DB20">
            <v>101601.15</v>
          </cell>
          <cell r="DM20">
            <v>101601.15</v>
          </cell>
        </row>
        <row r="30">
          <cell r="CQ30">
            <v>275593.34000000003</v>
          </cell>
          <cell r="DB30">
            <v>273963.84999999998</v>
          </cell>
          <cell r="DM30">
            <v>275963.84999999998</v>
          </cell>
        </row>
        <row r="35">
          <cell r="CQ35">
            <v>5525178</v>
          </cell>
          <cell r="DB35">
            <v>5760780.9000000004</v>
          </cell>
          <cell r="DM35">
            <v>5889519.7999999998</v>
          </cell>
        </row>
        <row r="41">
          <cell r="CQ41">
            <v>134811.24</v>
          </cell>
          <cell r="DB41">
            <v>134811.24</v>
          </cell>
          <cell r="DM41">
            <v>134811.24</v>
          </cell>
        </row>
        <row r="45">
          <cell r="CQ45">
            <v>583390.5</v>
          </cell>
          <cell r="DB45">
            <v>583390.5</v>
          </cell>
          <cell r="DM45">
            <v>583390.5</v>
          </cell>
        </row>
        <row r="46">
          <cell r="CQ46">
            <v>106137.9</v>
          </cell>
          <cell r="DB46">
            <v>106137.9</v>
          </cell>
          <cell r="DM46">
            <v>121215.23</v>
          </cell>
        </row>
        <row r="47">
          <cell r="CQ47">
            <v>293725.98</v>
          </cell>
          <cell r="DB47">
            <v>293725.98</v>
          </cell>
          <cell r="DM47">
            <v>293725.98</v>
          </cell>
        </row>
        <row r="48">
          <cell r="CQ48">
            <v>21901.14</v>
          </cell>
          <cell r="DB48">
            <v>21901.14</v>
          </cell>
          <cell r="DM48">
            <v>21901.14</v>
          </cell>
        </row>
        <row r="51">
          <cell r="CQ51">
            <v>356092.26</v>
          </cell>
          <cell r="DB51">
            <v>356092.26</v>
          </cell>
          <cell r="DM51">
            <v>356092.26</v>
          </cell>
        </row>
        <row r="52">
          <cell r="CQ52">
            <v>568263.97</v>
          </cell>
          <cell r="DB52">
            <v>568263.97</v>
          </cell>
          <cell r="DM52">
            <v>568263.97</v>
          </cell>
        </row>
        <row r="53">
          <cell r="CQ53">
            <v>14940.59</v>
          </cell>
          <cell r="DB53">
            <v>14940.59</v>
          </cell>
          <cell r="DM53">
            <v>14940.59</v>
          </cell>
        </row>
        <row r="63">
          <cell r="CQ63">
            <v>46148.94</v>
          </cell>
          <cell r="DB63">
            <v>46022.85</v>
          </cell>
          <cell r="DM63">
            <v>46022.85</v>
          </cell>
        </row>
        <row r="64">
          <cell r="CQ64">
            <v>2614879.6800000002</v>
          </cell>
          <cell r="DB64">
            <v>2607735.1999999997</v>
          </cell>
          <cell r="DM64">
            <v>2607735.1999999997</v>
          </cell>
        </row>
        <row r="65">
          <cell r="CQ65">
            <v>519364.18</v>
          </cell>
          <cell r="DB65">
            <v>519364.18</v>
          </cell>
          <cell r="DM65">
            <v>519364.18</v>
          </cell>
        </row>
        <row r="66">
          <cell r="CQ66">
            <v>43740</v>
          </cell>
          <cell r="DB66">
            <v>43740</v>
          </cell>
          <cell r="DM66">
            <v>43740</v>
          </cell>
        </row>
        <row r="67">
          <cell r="CQ67">
            <v>349890</v>
          </cell>
          <cell r="DB67">
            <v>329890</v>
          </cell>
          <cell r="DM67">
            <v>329890</v>
          </cell>
        </row>
        <row r="68">
          <cell r="CQ68">
            <v>266242.25</v>
          </cell>
          <cell r="DB68">
            <v>266242.25</v>
          </cell>
          <cell r="DM68">
            <v>266242.25</v>
          </cell>
        </row>
        <row r="78">
          <cell r="CQ78">
            <v>78493.929999999993</v>
          </cell>
          <cell r="DB78">
            <v>78493.929999999993</v>
          </cell>
          <cell r="DM78">
            <v>78493.929999999993</v>
          </cell>
        </row>
        <row r="79">
          <cell r="CQ79">
            <v>86096.46</v>
          </cell>
          <cell r="DB79">
            <v>86096.46</v>
          </cell>
          <cell r="DM79">
            <v>86096.46</v>
          </cell>
        </row>
        <row r="83">
          <cell r="CQ83">
            <v>7038.75</v>
          </cell>
          <cell r="DB83">
            <v>7038.75</v>
          </cell>
          <cell r="DM83">
            <v>7038.75</v>
          </cell>
        </row>
        <row r="84">
          <cell r="CQ84">
            <v>1600</v>
          </cell>
        </row>
        <row r="88">
          <cell r="CQ88">
            <v>2404</v>
          </cell>
          <cell r="DB88">
            <v>2404</v>
          </cell>
          <cell r="DM88">
            <v>2404</v>
          </cell>
        </row>
        <row r="121">
          <cell r="CQ121">
            <v>45000</v>
          </cell>
          <cell r="DB121">
            <v>0</v>
          </cell>
          <cell r="DM121">
            <v>45000</v>
          </cell>
        </row>
        <row r="143">
          <cell r="CQ143">
            <v>49200</v>
          </cell>
          <cell r="DB143">
            <v>49200</v>
          </cell>
          <cell r="DM143">
            <v>49200</v>
          </cell>
        </row>
        <row r="154">
          <cell r="CQ154">
            <v>5565.72</v>
          </cell>
          <cell r="DB154">
            <v>5565.72</v>
          </cell>
          <cell r="DM154">
            <v>5565.72</v>
          </cell>
        </row>
        <row r="166">
          <cell r="CQ166">
            <v>45976.92</v>
          </cell>
          <cell r="DB166">
            <v>45976.92</v>
          </cell>
          <cell r="DM166">
            <v>45976.92</v>
          </cell>
        </row>
        <row r="180">
          <cell r="CQ180">
            <v>10800</v>
          </cell>
          <cell r="DB180">
            <v>10800</v>
          </cell>
          <cell r="DM180">
            <v>10800</v>
          </cell>
        </row>
      </sheetData>
      <sheetData sheetId="4">
        <row r="24">
          <cell r="CP24">
            <v>210000</v>
          </cell>
          <cell r="DA24">
            <v>210000</v>
          </cell>
          <cell r="DL24">
            <v>210000</v>
          </cell>
        </row>
        <row r="32">
          <cell r="CP32">
            <v>7580.28</v>
          </cell>
          <cell r="DA32">
            <v>7580.28</v>
          </cell>
          <cell r="DL32">
            <v>7580.28</v>
          </cell>
        </row>
        <row r="33">
          <cell r="CP33">
            <v>237950</v>
          </cell>
          <cell r="DA33">
            <v>237950</v>
          </cell>
          <cell r="DL33">
            <v>237950</v>
          </cell>
        </row>
        <row r="43">
          <cell r="CP43">
            <v>400</v>
          </cell>
          <cell r="DA43">
            <v>400</v>
          </cell>
          <cell r="DL43">
            <v>400</v>
          </cell>
        </row>
        <row r="47">
          <cell r="CP47">
            <v>80395.72</v>
          </cell>
          <cell r="DA47">
            <v>80395.72</v>
          </cell>
          <cell r="DL47">
            <v>80395.72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B131"/>
  <sheetViews>
    <sheetView tabSelected="1" view="pageBreakPreview" topLeftCell="A100" zoomScaleNormal="100" workbookViewId="0">
      <selection activeCell="DH132" sqref="DH132"/>
    </sheetView>
  </sheetViews>
  <sheetFormatPr defaultColWidth="0.85546875" defaultRowHeight="12" x14ac:dyDescent="0.2"/>
  <cols>
    <col min="1" max="28" width="0.85546875" style="1"/>
    <col min="29" max="29" width="2.42578125" style="1" customWidth="1"/>
    <col min="30" max="38" width="0.85546875" style="1"/>
    <col min="39" max="40" width="2" style="1" customWidth="1"/>
    <col min="41" max="52" width="0.85546875" style="1"/>
    <col min="53" max="53" width="2.5703125" style="1" customWidth="1"/>
    <col min="54" max="54" width="1.42578125" style="1" customWidth="1"/>
    <col min="55" max="68" width="0.85546875" style="1"/>
    <col min="69" max="69" width="1.85546875" style="1" customWidth="1"/>
    <col min="70" max="70" width="1.28515625" style="1" customWidth="1"/>
    <col min="71" max="83" width="0.85546875" style="1"/>
    <col min="84" max="84" width="0.85546875" style="1" customWidth="1"/>
    <col min="85" max="85" width="0.85546875" style="1"/>
    <col min="86" max="86" width="1.28515625" style="1" customWidth="1"/>
    <col min="87" max="120" width="0.85546875" style="1"/>
    <col min="121" max="121" width="0.85546875" style="1" customWidth="1"/>
    <col min="122" max="166" width="0.85546875" style="1"/>
    <col min="167" max="167" width="26" style="1" customWidth="1"/>
    <col min="168" max="183" width="0.85546875" style="1"/>
    <col min="184" max="184" width="18.140625" style="1" customWidth="1"/>
    <col min="185" max="16384" width="0.85546875" style="1"/>
  </cols>
  <sheetData>
    <row r="1" spans="1:151" ht="12.75" customHeight="1" x14ac:dyDescent="0.2">
      <c r="CK1" s="2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</row>
    <row r="2" spans="1:151" ht="12.75" customHeight="1" x14ac:dyDescent="0.2">
      <c r="CK2" s="3" t="s">
        <v>1</v>
      </c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</row>
    <row r="3" spans="1:151" ht="12.75" customHeight="1" x14ac:dyDescent="0.2">
      <c r="CK3" s="4" t="s">
        <v>2</v>
      </c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</row>
    <row r="4" spans="1:151" ht="12.75" customHeight="1" x14ac:dyDescent="0.2">
      <c r="CK4" s="3" t="s">
        <v>3</v>
      </c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</row>
    <row r="5" spans="1:151" ht="12.75" customHeight="1" x14ac:dyDescent="0.2">
      <c r="CK5" s="5" t="s">
        <v>4</v>
      </c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</row>
    <row r="6" spans="1:151" x14ac:dyDescent="0.2"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F6" s="3" t="s">
        <v>5</v>
      </c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151" x14ac:dyDescent="0.2">
      <c r="CK7" s="5" t="s">
        <v>6</v>
      </c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F7" s="5" t="s">
        <v>7</v>
      </c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</row>
    <row r="8" spans="1:151" x14ac:dyDescent="0.2">
      <c r="CK8" s="2" t="s">
        <v>8</v>
      </c>
      <c r="CL8" s="2"/>
      <c r="CM8" s="3"/>
      <c r="CN8" s="3"/>
      <c r="CO8" s="3"/>
      <c r="CP8" s="3"/>
      <c r="CQ8" s="2" t="s">
        <v>8</v>
      </c>
      <c r="CR8" s="2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2">
        <v>20</v>
      </c>
      <c r="DM8" s="2"/>
      <c r="DN8" s="2"/>
      <c r="DO8" s="3">
        <v>19</v>
      </c>
      <c r="DP8" s="3"/>
      <c r="DQ8" s="3"/>
      <c r="DR8" s="2" t="s">
        <v>9</v>
      </c>
      <c r="DS8" s="2"/>
      <c r="DT8" s="2"/>
    </row>
    <row r="10" spans="1:151" s="7" customFormat="1" ht="12" customHeight="1" x14ac:dyDescent="0.2">
      <c r="AQ10" s="8"/>
      <c r="AR10" s="8"/>
      <c r="AS10" s="8"/>
      <c r="BG10" s="8"/>
      <c r="BH10" s="8"/>
      <c r="BI10" s="8"/>
      <c r="EI10" s="9" t="s">
        <v>10</v>
      </c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1"/>
    </row>
    <row r="11" spans="1:151" s="7" customFormat="1" ht="13.5" customHeight="1" x14ac:dyDescent="0.2">
      <c r="B11" s="12" t="s">
        <v>11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I11" s="13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5"/>
    </row>
    <row r="12" spans="1:151" s="7" customFormat="1" ht="14.25" customHeight="1" x14ac:dyDescent="0.2">
      <c r="B12" s="16" t="s">
        <v>12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I12" s="17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9"/>
    </row>
    <row r="13" spans="1:151" s="7" customFormat="1" ht="7.5" customHeight="1" thickBo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20"/>
      <c r="AK13" s="20"/>
      <c r="AL13" s="20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20"/>
      <c r="CY13" s="20"/>
      <c r="CZ13" s="20"/>
      <c r="DA13" s="21"/>
      <c r="DB13" s="21"/>
      <c r="DC13" s="21"/>
      <c r="DD13" s="21"/>
      <c r="DE13" s="21"/>
      <c r="DF13" s="20"/>
      <c r="DG13" s="20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</row>
    <row r="14" spans="1:151" s="25" customFormat="1" ht="12.75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2"/>
      <c r="DX14" s="22"/>
      <c r="DY14" s="22"/>
      <c r="DZ14" s="26"/>
      <c r="EA14" s="26"/>
      <c r="EB14" s="26"/>
      <c r="EC14" s="26"/>
      <c r="ED14" s="26"/>
      <c r="EE14" s="26"/>
      <c r="EF14" s="26"/>
      <c r="EG14" s="27" t="s">
        <v>13</v>
      </c>
      <c r="EH14" s="26"/>
      <c r="EI14" s="28" t="s">
        <v>14</v>
      </c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30"/>
    </row>
    <row r="15" spans="1:151" s="31" customFormat="1" ht="12.75" customHeight="1" x14ac:dyDescent="0.2">
      <c r="BB15" s="32"/>
      <c r="BC15" s="33"/>
      <c r="BD15" s="34" t="s">
        <v>15</v>
      </c>
      <c r="BE15" s="34"/>
      <c r="BF15" s="34"/>
      <c r="BG15" s="34" t="s">
        <v>16</v>
      </c>
      <c r="BH15" s="35"/>
      <c r="BI15" s="35"/>
      <c r="BJ15" s="35"/>
      <c r="BK15" s="35"/>
      <c r="BL15" s="35"/>
      <c r="BM15" s="36" t="s">
        <v>8</v>
      </c>
      <c r="BO15" s="37"/>
      <c r="BP15" s="37"/>
      <c r="BQ15" s="37"/>
      <c r="BR15" s="37"/>
      <c r="BS15" s="37"/>
      <c r="BT15" s="37"/>
      <c r="BU15" s="37"/>
      <c r="BV15" s="37"/>
      <c r="BW15" s="37"/>
      <c r="BX15" s="38">
        <v>20</v>
      </c>
      <c r="BY15" s="38"/>
      <c r="BZ15" s="38"/>
      <c r="CA15" s="39" t="s">
        <v>17</v>
      </c>
      <c r="CB15" s="39"/>
      <c r="CC15" s="39"/>
      <c r="CD15" s="40" t="s">
        <v>18</v>
      </c>
      <c r="CE15" s="40"/>
      <c r="CF15" s="40"/>
      <c r="CG15" s="40"/>
      <c r="CH15" s="40"/>
      <c r="CI15" s="40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4" t="s">
        <v>19</v>
      </c>
      <c r="EH15" s="36"/>
      <c r="EI15" s="41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3"/>
    </row>
    <row r="16" spans="1:151" s="36" customFormat="1" ht="20.25" customHeight="1" x14ac:dyDescent="0.2">
      <c r="A16" s="44" t="s">
        <v>20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L16" s="45" t="s">
        <v>21</v>
      </c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6"/>
      <c r="DL16" s="46"/>
      <c r="DM16" s="46"/>
      <c r="DN16" s="46"/>
      <c r="DO16" s="46"/>
      <c r="DP16" s="46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4" t="s">
        <v>22</v>
      </c>
      <c r="EI16" s="41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3"/>
    </row>
    <row r="17" spans="1:184" s="36" customFormat="1" ht="25.5" customHeight="1" x14ac:dyDescent="0.2">
      <c r="A17" s="44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L17" s="47" t="s">
        <v>24</v>
      </c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8"/>
      <c r="DL17" s="48"/>
      <c r="DM17" s="48"/>
      <c r="DN17" s="48"/>
      <c r="DO17" s="48"/>
      <c r="DP17" s="48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4" t="s">
        <v>25</v>
      </c>
      <c r="EI17" s="41" t="s">
        <v>26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3"/>
    </row>
    <row r="18" spans="1:184" s="36" customFormat="1" ht="12.75" x14ac:dyDescent="0.2">
      <c r="A18" s="49" t="s">
        <v>27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L18" s="47" t="s">
        <v>28</v>
      </c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8"/>
      <c r="DL18" s="48"/>
      <c r="DM18" s="48"/>
      <c r="DN18" s="48"/>
      <c r="DO18" s="48"/>
      <c r="DP18" s="48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4" t="s">
        <v>29</v>
      </c>
      <c r="EI18" s="41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3"/>
    </row>
    <row r="19" spans="1:184" s="36" customFormat="1" ht="13.5" thickBot="1" x14ac:dyDescent="0.25">
      <c r="A19" s="49" t="s">
        <v>30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4" t="s">
        <v>31</v>
      </c>
      <c r="EI19" s="50" t="s">
        <v>32</v>
      </c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2"/>
    </row>
    <row r="20" spans="1:184" s="31" customFormat="1" ht="11.25" x14ac:dyDescent="0.2"/>
    <row r="21" spans="1:184" s="31" customFormat="1" ht="12.75" x14ac:dyDescent="0.2">
      <c r="A21" s="53" t="s">
        <v>33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</row>
    <row r="22" spans="1:184" s="54" customFormat="1" ht="11.25" x14ac:dyDescent="0.2">
      <c r="CN22" s="55"/>
      <c r="CO22" s="56"/>
      <c r="CP22" s="56"/>
      <c r="CQ22" s="56"/>
      <c r="CR22" s="56"/>
      <c r="CS22" s="56"/>
      <c r="CT22" s="57"/>
    </row>
    <row r="23" spans="1:184" ht="15.75" customHeight="1" x14ac:dyDescent="0.2">
      <c r="A23" s="58" t="s">
        <v>34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60"/>
      <c r="AQ23" s="58" t="s">
        <v>35</v>
      </c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60"/>
      <c r="BG23" s="58" t="s">
        <v>36</v>
      </c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60"/>
      <c r="BW23" s="61" t="s">
        <v>37</v>
      </c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3"/>
    </row>
    <row r="24" spans="1:184" ht="12.7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6"/>
      <c r="AQ24" s="64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6"/>
      <c r="BG24" s="64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6"/>
      <c r="BW24" s="67" t="s">
        <v>38</v>
      </c>
      <c r="BX24" s="68"/>
      <c r="BY24" s="68"/>
      <c r="BZ24" s="68"/>
      <c r="CA24" s="68"/>
      <c r="CB24" s="68"/>
      <c r="CC24" s="68"/>
      <c r="CD24" s="68"/>
      <c r="CE24" s="68"/>
      <c r="CF24" s="68"/>
      <c r="CG24" s="69" t="s">
        <v>39</v>
      </c>
      <c r="CH24" s="69"/>
      <c r="CI24" s="69"/>
      <c r="CJ24" s="70" t="s">
        <v>40</v>
      </c>
      <c r="CK24" s="70"/>
      <c r="CL24" s="70"/>
      <c r="CM24" s="70"/>
      <c r="CN24" s="71"/>
      <c r="CO24" s="71"/>
      <c r="CP24" s="71"/>
      <c r="CQ24" s="71"/>
      <c r="CR24" s="71"/>
      <c r="CS24" s="71"/>
      <c r="CT24" s="71"/>
      <c r="CU24" s="71"/>
      <c r="CV24" s="71"/>
      <c r="CW24" s="72"/>
      <c r="CX24" s="67" t="s">
        <v>38</v>
      </c>
      <c r="CY24" s="68"/>
      <c r="CZ24" s="68"/>
      <c r="DA24" s="68"/>
      <c r="DB24" s="68"/>
      <c r="DC24" s="68"/>
      <c r="DD24" s="68"/>
      <c r="DE24" s="68"/>
      <c r="DF24" s="68"/>
      <c r="DG24" s="68"/>
      <c r="DH24" s="73" t="s">
        <v>41</v>
      </c>
      <c r="DI24" s="73"/>
      <c r="DJ24" s="73"/>
      <c r="DK24" s="74" t="s">
        <v>40</v>
      </c>
      <c r="DL24" s="74"/>
      <c r="DM24" s="74"/>
      <c r="DN24" s="74"/>
      <c r="DO24" s="74"/>
      <c r="DP24" s="74"/>
      <c r="DQ24" s="74"/>
      <c r="DR24" s="74"/>
      <c r="DS24" s="74"/>
      <c r="DT24" s="74"/>
      <c r="DU24" s="75"/>
      <c r="DV24" s="67" t="s">
        <v>38</v>
      </c>
      <c r="DW24" s="68"/>
      <c r="DX24" s="68"/>
      <c r="DY24" s="68"/>
      <c r="DZ24" s="68"/>
      <c r="EA24" s="68"/>
      <c r="EB24" s="68"/>
      <c r="EC24" s="68"/>
      <c r="ED24" s="68"/>
      <c r="EE24" s="73" t="s">
        <v>42</v>
      </c>
      <c r="EF24" s="73"/>
      <c r="EG24" s="73"/>
      <c r="EH24" s="74" t="s">
        <v>40</v>
      </c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5"/>
    </row>
    <row r="25" spans="1:184" ht="25.5" customHeight="1" x14ac:dyDescent="0.2">
      <c r="A25" s="76" t="s">
        <v>43</v>
      </c>
      <c r="B25" s="77"/>
      <c r="C25" s="77"/>
      <c r="D25" s="77"/>
      <c r="E25" s="77"/>
      <c r="F25" s="77"/>
      <c r="G25" s="77"/>
      <c r="H25" s="77"/>
      <c r="I25" s="77"/>
      <c r="J25" s="78"/>
      <c r="K25" s="76" t="s">
        <v>44</v>
      </c>
      <c r="L25" s="77"/>
      <c r="M25" s="77"/>
      <c r="N25" s="77"/>
      <c r="O25" s="77"/>
      <c r="P25" s="77"/>
      <c r="Q25" s="77"/>
      <c r="R25" s="77"/>
      <c r="S25" s="77"/>
      <c r="T25" s="78"/>
      <c r="U25" s="76" t="s">
        <v>45</v>
      </c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8"/>
      <c r="AH25" s="76" t="s">
        <v>46</v>
      </c>
      <c r="AI25" s="77"/>
      <c r="AJ25" s="77"/>
      <c r="AK25" s="77"/>
      <c r="AL25" s="77"/>
      <c r="AM25" s="77"/>
      <c r="AN25" s="77"/>
      <c r="AO25" s="77"/>
      <c r="AP25" s="78"/>
      <c r="AQ25" s="79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1"/>
      <c r="BG25" s="79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1"/>
      <c r="BW25" s="82" t="s">
        <v>47</v>
      </c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4"/>
      <c r="CX25" s="85" t="s">
        <v>48</v>
      </c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7"/>
      <c r="DV25" s="85" t="s">
        <v>49</v>
      </c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7"/>
    </row>
    <row r="26" spans="1:184" s="91" customFormat="1" ht="13.5" customHeight="1" thickBot="1" x14ac:dyDescent="0.25">
      <c r="A26" s="88">
        <v>1</v>
      </c>
      <c r="B26" s="89"/>
      <c r="C26" s="89"/>
      <c r="D26" s="89"/>
      <c r="E26" s="89"/>
      <c r="F26" s="89"/>
      <c r="G26" s="89"/>
      <c r="H26" s="89"/>
      <c r="I26" s="89"/>
      <c r="J26" s="90"/>
      <c r="K26" s="88">
        <v>2</v>
      </c>
      <c r="L26" s="89"/>
      <c r="M26" s="89"/>
      <c r="N26" s="89"/>
      <c r="O26" s="89"/>
      <c r="P26" s="89"/>
      <c r="Q26" s="89"/>
      <c r="R26" s="89"/>
      <c r="S26" s="89"/>
      <c r="T26" s="90"/>
      <c r="U26" s="88">
        <v>3</v>
      </c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90"/>
      <c r="AH26" s="88">
        <v>4</v>
      </c>
      <c r="AI26" s="89"/>
      <c r="AJ26" s="89"/>
      <c r="AK26" s="89"/>
      <c r="AL26" s="89"/>
      <c r="AM26" s="89"/>
      <c r="AN26" s="89"/>
      <c r="AO26" s="89"/>
      <c r="AP26" s="90"/>
      <c r="AQ26" s="88">
        <v>5</v>
      </c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90"/>
      <c r="BG26" s="88">
        <v>6</v>
      </c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90"/>
      <c r="BW26" s="88">
        <v>7</v>
      </c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90"/>
      <c r="CX26" s="88">
        <v>8</v>
      </c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90"/>
      <c r="DV26" s="88">
        <v>9</v>
      </c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90"/>
    </row>
    <row r="27" spans="1:184" s="102" customFormat="1" ht="12.75" customHeight="1" x14ac:dyDescent="0.2">
      <c r="A27" s="92" t="s">
        <v>50</v>
      </c>
      <c r="B27" s="93"/>
      <c r="C27" s="93"/>
      <c r="D27" s="93"/>
      <c r="E27" s="93"/>
      <c r="F27" s="93"/>
      <c r="G27" s="93"/>
      <c r="H27" s="93"/>
      <c r="I27" s="93"/>
      <c r="J27" s="93"/>
      <c r="K27" s="93" t="s">
        <v>50</v>
      </c>
      <c r="L27" s="93"/>
      <c r="M27" s="93"/>
      <c r="N27" s="93"/>
      <c r="O27" s="93"/>
      <c r="P27" s="93"/>
      <c r="Q27" s="93"/>
      <c r="R27" s="93"/>
      <c r="S27" s="93"/>
      <c r="T27" s="93"/>
      <c r="U27" s="93" t="s">
        <v>51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 t="s">
        <v>52</v>
      </c>
      <c r="AI27" s="93"/>
      <c r="AJ27" s="93"/>
      <c r="AK27" s="93"/>
      <c r="AL27" s="93"/>
      <c r="AM27" s="93"/>
      <c r="AN27" s="93"/>
      <c r="AO27" s="93"/>
      <c r="AP27" s="93"/>
      <c r="AQ27" s="93" t="s">
        <v>53</v>
      </c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4" t="s">
        <v>54</v>
      </c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6"/>
      <c r="BW27" s="97">
        <f>'[1]раздел 4 и 5'!CP17</f>
        <v>0</v>
      </c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9"/>
      <c r="CX27" s="100">
        <f>'[1]раздел 4 и 5'!DA17</f>
        <v>0</v>
      </c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97">
        <f>'[1]раздел 4 и 5'!DL17</f>
        <v>0</v>
      </c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101"/>
      <c r="FK27" s="103">
        <f>BW29+BW36+BW37+BW44+BW48</f>
        <v>536326</v>
      </c>
    </row>
    <row r="28" spans="1:184" s="102" customFormat="1" ht="12.75" customHeight="1" x14ac:dyDescent="0.2">
      <c r="A28" s="104" t="s">
        <v>50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 t="s">
        <v>50</v>
      </c>
      <c r="L28" s="105"/>
      <c r="M28" s="105"/>
      <c r="N28" s="105"/>
      <c r="O28" s="105"/>
      <c r="P28" s="105"/>
      <c r="Q28" s="105"/>
      <c r="R28" s="105"/>
      <c r="S28" s="105"/>
      <c r="T28" s="105"/>
      <c r="U28" s="105" t="s">
        <v>51</v>
      </c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 t="s">
        <v>55</v>
      </c>
      <c r="AI28" s="105"/>
      <c r="AJ28" s="105"/>
      <c r="AK28" s="105"/>
      <c r="AL28" s="105"/>
      <c r="AM28" s="105"/>
      <c r="AN28" s="105"/>
      <c r="AO28" s="105"/>
      <c r="AP28" s="105"/>
      <c r="AQ28" s="105" t="s">
        <v>56</v>
      </c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6" t="s">
        <v>57</v>
      </c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8"/>
      <c r="BW28" s="109">
        <f>'[1]раздел 4 и 5'!CP23</f>
        <v>0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1"/>
      <c r="CX28" s="112">
        <f>'[1]раздел 4 и 5'!DA23</f>
        <v>0</v>
      </c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09">
        <f>'[1]раздел 4 и 5'!DL23</f>
        <v>0</v>
      </c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3"/>
    </row>
    <row r="29" spans="1:184" s="102" customFormat="1" ht="12.75" customHeight="1" x14ac:dyDescent="0.2">
      <c r="A29" s="104" t="s">
        <v>50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 t="s">
        <v>50</v>
      </c>
      <c r="L29" s="105"/>
      <c r="M29" s="105"/>
      <c r="N29" s="105"/>
      <c r="O29" s="105"/>
      <c r="P29" s="105"/>
      <c r="Q29" s="105"/>
      <c r="R29" s="105"/>
      <c r="S29" s="105"/>
      <c r="T29" s="105"/>
      <c r="U29" s="105" t="s">
        <v>51</v>
      </c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 t="s">
        <v>58</v>
      </c>
      <c r="AI29" s="105"/>
      <c r="AJ29" s="105"/>
      <c r="AK29" s="105"/>
      <c r="AL29" s="105"/>
      <c r="AM29" s="105"/>
      <c r="AN29" s="105"/>
      <c r="AO29" s="105"/>
      <c r="AP29" s="105"/>
      <c r="AQ29" s="105" t="s">
        <v>59</v>
      </c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6" t="s">
        <v>60</v>
      </c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09">
        <f>'[1]раздел 4 и 5'!CP24</f>
        <v>210000</v>
      </c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1"/>
      <c r="CX29" s="112">
        <f>'[1]раздел 4 и 5'!DA24</f>
        <v>210000</v>
      </c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09">
        <f>'[1]раздел 4 и 5'!DL24</f>
        <v>210000</v>
      </c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3"/>
      <c r="FK29" s="103">
        <f>BW60+BW63+BW64+BW65+BW66+BW71+BW78+BW79+FK53+BW80+BW81+BW82+BW83</f>
        <v>4995172.4000000004</v>
      </c>
      <c r="GB29" s="102">
        <v>-924356.23</v>
      </c>
    </row>
    <row r="30" spans="1:184" s="102" customFormat="1" ht="12.75" customHeight="1" x14ac:dyDescent="0.2">
      <c r="A30" s="104" t="s">
        <v>50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 t="s">
        <v>50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 t="s">
        <v>51</v>
      </c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 t="s">
        <v>55</v>
      </c>
      <c r="AI30" s="105"/>
      <c r="AJ30" s="105"/>
      <c r="AK30" s="105"/>
      <c r="AL30" s="105"/>
      <c r="AM30" s="105"/>
      <c r="AN30" s="105"/>
      <c r="AO30" s="105"/>
      <c r="AP30" s="105"/>
      <c r="AQ30" s="105" t="s">
        <v>61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6" t="s">
        <v>62</v>
      </c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8"/>
      <c r="BW30" s="109">
        <f>'[1]раздел 4 и 5'!CP26</f>
        <v>0</v>
      </c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1"/>
      <c r="CX30" s="112">
        <f>'[1]раздел 4 и 5'!DA26</f>
        <v>0</v>
      </c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09">
        <f>'[1]раздел 4 и 5'!DL26</f>
        <v>0</v>
      </c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3"/>
    </row>
    <row r="31" spans="1:184" s="102" customFormat="1" ht="12.75" customHeight="1" x14ac:dyDescent="0.2">
      <c r="A31" s="104" t="s">
        <v>50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 t="s">
        <v>50</v>
      </c>
      <c r="L31" s="105"/>
      <c r="M31" s="105"/>
      <c r="N31" s="105"/>
      <c r="O31" s="105"/>
      <c r="P31" s="105"/>
      <c r="Q31" s="105"/>
      <c r="R31" s="105"/>
      <c r="S31" s="105"/>
      <c r="T31" s="105"/>
      <c r="U31" s="105" t="s">
        <v>51</v>
      </c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 t="s">
        <v>55</v>
      </c>
      <c r="AI31" s="105"/>
      <c r="AJ31" s="105"/>
      <c r="AK31" s="105"/>
      <c r="AL31" s="105"/>
      <c r="AM31" s="105"/>
      <c r="AN31" s="105"/>
      <c r="AO31" s="105"/>
      <c r="AP31" s="105"/>
      <c r="AQ31" s="105" t="s">
        <v>61</v>
      </c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6" t="s">
        <v>63</v>
      </c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8"/>
      <c r="BW31" s="109">
        <f>'[1]раздел 4 и 5'!CP27</f>
        <v>0</v>
      </c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1"/>
      <c r="CX31" s="112">
        <f>'[1]раздел 4 и 5'!DA27</f>
        <v>0</v>
      </c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09">
        <f>'[1]раздел 4 и 5'!DL27</f>
        <v>0</v>
      </c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3"/>
    </row>
    <row r="32" spans="1:184" s="102" customFormat="1" ht="12.75" customHeight="1" x14ac:dyDescent="0.2">
      <c r="A32" s="104" t="s">
        <v>50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 t="s">
        <v>50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 t="s">
        <v>51</v>
      </c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 t="s">
        <v>55</v>
      </c>
      <c r="AI32" s="105"/>
      <c r="AJ32" s="105"/>
      <c r="AK32" s="105"/>
      <c r="AL32" s="105"/>
      <c r="AM32" s="105"/>
      <c r="AN32" s="105"/>
      <c r="AO32" s="105"/>
      <c r="AP32" s="105"/>
      <c r="AQ32" s="105" t="s">
        <v>61</v>
      </c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6" t="s">
        <v>64</v>
      </c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8"/>
      <c r="BW32" s="109">
        <f>'[1]раздел 4 и 5'!CP28</f>
        <v>0</v>
      </c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1"/>
      <c r="CX32" s="112">
        <f>'[1]раздел 4 и 5'!DA28</f>
        <v>0</v>
      </c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09">
        <f>'[1]раздел 4 и 5'!DL28</f>
        <v>0</v>
      </c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3"/>
    </row>
    <row r="33" spans="1:151" s="102" customFormat="1" ht="12.75" customHeight="1" x14ac:dyDescent="0.2">
      <c r="A33" s="104" t="s">
        <v>50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 t="s">
        <v>50</v>
      </c>
      <c r="L33" s="105"/>
      <c r="M33" s="105"/>
      <c r="N33" s="105"/>
      <c r="O33" s="105"/>
      <c r="P33" s="105"/>
      <c r="Q33" s="105"/>
      <c r="R33" s="105"/>
      <c r="S33" s="105"/>
      <c r="T33" s="105"/>
      <c r="U33" s="105" t="s">
        <v>51</v>
      </c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 t="s">
        <v>55</v>
      </c>
      <c r="AI33" s="105"/>
      <c r="AJ33" s="105"/>
      <c r="AK33" s="105"/>
      <c r="AL33" s="105"/>
      <c r="AM33" s="105"/>
      <c r="AN33" s="105"/>
      <c r="AO33" s="105"/>
      <c r="AP33" s="105"/>
      <c r="AQ33" s="105" t="s">
        <v>61</v>
      </c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6" t="s">
        <v>65</v>
      </c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8"/>
      <c r="BW33" s="109">
        <f>'[1]раздел 4 и 5'!CP29</f>
        <v>0</v>
      </c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1"/>
      <c r="CX33" s="112">
        <f>'[1]раздел 4 и 5'!DA29</f>
        <v>0</v>
      </c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09">
        <f>'[1]раздел 4 и 5'!DL29</f>
        <v>0</v>
      </c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3"/>
    </row>
    <row r="34" spans="1:151" s="102" customFormat="1" ht="12.75" customHeight="1" x14ac:dyDescent="0.2">
      <c r="A34" s="104" t="s">
        <v>50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 t="s">
        <v>50</v>
      </c>
      <c r="L34" s="105"/>
      <c r="M34" s="105"/>
      <c r="N34" s="105"/>
      <c r="O34" s="105"/>
      <c r="P34" s="105"/>
      <c r="Q34" s="105"/>
      <c r="R34" s="105"/>
      <c r="S34" s="105"/>
      <c r="T34" s="105"/>
      <c r="U34" s="105" t="s">
        <v>51</v>
      </c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 t="s">
        <v>55</v>
      </c>
      <c r="AI34" s="105"/>
      <c r="AJ34" s="105"/>
      <c r="AK34" s="105"/>
      <c r="AL34" s="105"/>
      <c r="AM34" s="105"/>
      <c r="AN34" s="105"/>
      <c r="AO34" s="105"/>
      <c r="AP34" s="105"/>
      <c r="AQ34" s="105" t="s">
        <v>61</v>
      </c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6" t="s">
        <v>66</v>
      </c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8"/>
      <c r="BW34" s="109">
        <f>'[1]раздел 4 и 5'!CP30</f>
        <v>0</v>
      </c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1"/>
      <c r="CX34" s="112">
        <f>'[1]раздел 4 и 5'!DA30</f>
        <v>0</v>
      </c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09">
        <f>'[1]раздел 4 и 5'!DL30</f>
        <v>0</v>
      </c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3"/>
    </row>
    <row r="35" spans="1:151" s="102" customFormat="1" ht="12.75" customHeight="1" x14ac:dyDescent="0.2">
      <c r="A35" s="104" t="s">
        <v>50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 t="s">
        <v>50</v>
      </c>
      <c r="L35" s="105"/>
      <c r="M35" s="105"/>
      <c r="N35" s="105"/>
      <c r="O35" s="105"/>
      <c r="P35" s="105"/>
      <c r="Q35" s="105"/>
      <c r="R35" s="105"/>
      <c r="S35" s="105"/>
      <c r="T35" s="105"/>
      <c r="U35" s="105" t="s">
        <v>51</v>
      </c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 t="s">
        <v>55</v>
      </c>
      <c r="AI35" s="105"/>
      <c r="AJ35" s="105"/>
      <c r="AK35" s="105"/>
      <c r="AL35" s="105"/>
      <c r="AM35" s="105"/>
      <c r="AN35" s="105"/>
      <c r="AO35" s="105"/>
      <c r="AP35" s="105"/>
      <c r="AQ35" s="105" t="s">
        <v>61</v>
      </c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6" t="s">
        <v>67</v>
      </c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8"/>
      <c r="BW35" s="109">
        <f>'[1]раздел 4 и 5'!CP31</f>
        <v>0</v>
      </c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1"/>
      <c r="CX35" s="112">
        <f>'[1]раздел 4 и 5'!DA31</f>
        <v>0</v>
      </c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09">
        <f>'[1]раздел 4 и 5'!DL31</f>
        <v>0</v>
      </c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3"/>
    </row>
    <row r="36" spans="1:151" s="102" customFormat="1" ht="12.75" customHeight="1" x14ac:dyDescent="0.2">
      <c r="A36" s="104" t="s">
        <v>50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 t="s">
        <v>50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 t="s">
        <v>51</v>
      </c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 t="s">
        <v>55</v>
      </c>
      <c r="AI36" s="105"/>
      <c r="AJ36" s="105"/>
      <c r="AK36" s="105"/>
      <c r="AL36" s="105"/>
      <c r="AM36" s="105"/>
      <c r="AN36" s="105"/>
      <c r="AO36" s="105"/>
      <c r="AP36" s="105"/>
      <c r="AQ36" s="105" t="s">
        <v>68</v>
      </c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6" t="s">
        <v>69</v>
      </c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8"/>
      <c r="BW36" s="109">
        <f>'[1]раздел 4 и 5'!CP32</f>
        <v>7580.28</v>
      </c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1"/>
      <c r="CX36" s="112">
        <f>'[1]раздел 4 и 5'!DA32</f>
        <v>7580.28</v>
      </c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09">
        <f>'[1]раздел 4 и 5'!DL32</f>
        <v>7580.28</v>
      </c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3"/>
    </row>
    <row r="37" spans="1:151" s="102" customFormat="1" ht="12.75" customHeight="1" x14ac:dyDescent="0.2">
      <c r="A37" s="104" t="s">
        <v>50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 t="s">
        <v>50</v>
      </c>
      <c r="L37" s="105"/>
      <c r="M37" s="105"/>
      <c r="N37" s="105"/>
      <c r="O37" s="105"/>
      <c r="P37" s="105"/>
      <c r="Q37" s="105"/>
      <c r="R37" s="105"/>
      <c r="S37" s="105"/>
      <c r="T37" s="105"/>
      <c r="U37" s="105" t="s">
        <v>51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 t="s">
        <v>55</v>
      </c>
      <c r="AI37" s="105"/>
      <c r="AJ37" s="105"/>
      <c r="AK37" s="105"/>
      <c r="AL37" s="105"/>
      <c r="AM37" s="105"/>
      <c r="AN37" s="105"/>
      <c r="AO37" s="105"/>
      <c r="AP37" s="105"/>
      <c r="AQ37" s="105" t="s">
        <v>70</v>
      </c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6" t="s">
        <v>71</v>
      </c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8"/>
      <c r="BW37" s="109">
        <f>'[1]раздел 4 и 5'!CP33</f>
        <v>237950</v>
      </c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1"/>
      <c r="CX37" s="112">
        <f>'[1]раздел 4 и 5'!DA33</f>
        <v>237950</v>
      </c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09">
        <f>'[1]раздел 4 и 5'!DL33</f>
        <v>237950</v>
      </c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3"/>
    </row>
    <row r="38" spans="1:151" s="102" customFormat="1" ht="12.75" customHeight="1" x14ac:dyDescent="0.2">
      <c r="A38" s="104" t="s">
        <v>50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 t="s">
        <v>50</v>
      </c>
      <c r="L38" s="105"/>
      <c r="M38" s="105"/>
      <c r="N38" s="105"/>
      <c r="O38" s="105"/>
      <c r="P38" s="105"/>
      <c r="Q38" s="105"/>
      <c r="R38" s="105"/>
      <c r="S38" s="105"/>
      <c r="T38" s="105"/>
      <c r="U38" s="105" t="s">
        <v>51</v>
      </c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 t="s">
        <v>55</v>
      </c>
      <c r="AI38" s="105"/>
      <c r="AJ38" s="105"/>
      <c r="AK38" s="105"/>
      <c r="AL38" s="105"/>
      <c r="AM38" s="105"/>
      <c r="AN38" s="105"/>
      <c r="AO38" s="105"/>
      <c r="AP38" s="105"/>
      <c r="AQ38" s="105" t="s">
        <v>72</v>
      </c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6" t="s">
        <v>73</v>
      </c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8"/>
      <c r="BW38" s="109">
        <f>'[1]раздел 4 и 5'!CP34</f>
        <v>0</v>
      </c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1"/>
      <c r="CX38" s="112">
        <f>'[1]раздел 4 и 5'!DA34</f>
        <v>0</v>
      </c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09">
        <f>'[1]раздел 4 и 5'!DL34</f>
        <v>0</v>
      </c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3"/>
    </row>
    <row r="39" spans="1:151" s="102" customFormat="1" ht="12.75" customHeight="1" x14ac:dyDescent="0.2">
      <c r="A39" s="104" t="s">
        <v>50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 t="s">
        <v>50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 t="s">
        <v>51</v>
      </c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 t="s">
        <v>55</v>
      </c>
      <c r="AI39" s="105"/>
      <c r="AJ39" s="105"/>
      <c r="AK39" s="105"/>
      <c r="AL39" s="105"/>
      <c r="AM39" s="105"/>
      <c r="AN39" s="105"/>
      <c r="AO39" s="105"/>
      <c r="AP39" s="105"/>
      <c r="AQ39" s="105" t="s">
        <v>74</v>
      </c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6" t="s">
        <v>75</v>
      </c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8"/>
      <c r="BW39" s="109">
        <f>'[1]раздел 4 и 5'!CP37</f>
        <v>0</v>
      </c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1"/>
      <c r="CX39" s="112">
        <f>'[1]раздел 4 и 5'!DA37</f>
        <v>0</v>
      </c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09">
        <f>'[1]раздел 4 и 5'!DL37</f>
        <v>0</v>
      </c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3"/>
    </row>
    <row r="40" spans="1:151" s="102" customFormat="1" ht="12.75" customHeight="1" x14ac:dyDescent="0.2">
      <c r="A40" s="104" t="s">
        <v>50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 t="s">
        <v>50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 t="s">
        <v>51</v>
      </c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 t="s">
        <v>55</v>
      </c>
      <c r="AI40" s="105"/>
      <c r="AJ40" s="105"/>
      <c r="AK40" s="105"/>
      <c r="AL40" s="105"/>
      <c r="AM40" s="105"/>
      <c r="AN40" s="105"/>
      <c r="AO40" s="105"/>
      <c r="AP40" s="105"/>
      <c r="AQ40" s="105" t="s">
        <v>74</v>
      </c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6" t="s">
        <v>76</v>
      </c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8"/>
      <c r="BW40" s="109">
        <f>'[1]раздел 4 и 5'!CP38</f>
        <v>0</v>
      </c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1"/>
      <c r="CX40" s="112">
        <f>'[1]раздел 4 и 5'!DA38</f>
        <v>0</v>
      </c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09">
        <f>'[1]раздел 4 и 5'!DL38</f>
        <v>0</v>
      </c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3"/>
    </row>
    <row r="41" spans="1:151" s="102" customFormat="1" ht="12.75" customHeight="1" x14ac:dyDescent="0.2">
      <c r="A41" s="104" t="s">
        <v>50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 t="s">
        <v>50</v>
      </c>
      <c r="L41" s="105"/>
      <c r="M41" s="105"/>
      <c r="N41" s="105"/>
      <c r="O41" s="105"/>
      <c r="P41" s="105"/>
      <c r="Q41" s="105"/>
      <c r="R41" s="105"/>
      <c r="S41" s="105"/>
      <c r="T41" s="105"/>
      <c r="U41" s="105" t="s">
        <v>51</v>
      </c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 t="s">
        <v>55</v>
      </c>
      <c r="AI41" s="105"/>
      <c r="AJ41" s="105"/>
      <c r="AK41" s="105"/>
      <c r="AL41" s="105"/>
      <c r="AM41" s="105"/>
      <c r="AN41" s="105"/>
      <c r="AO41" s="105"/>
      <c r="AP41" s="105"/>
      <c r="AQ41" s="105" t="s">
        <v>74</v>
      </c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6" t="s">
        <v>77</v>
      </c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8"/>
      <c r="BW41" s="109">
        <f>'[1]раздел 4 и 5'!CP39</f>
        <v>0</v>
      </c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1"/>
      <c r="CX41" s="112">
        <f>'[1]раздел 4 и 5'!DA39</f>
        <v>0</v>
      </c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09">
        <f>'[1]раздел 4 и 5'!DL39</f>
        <v>0</v>
      </c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3"/>
    </row>
    <row r="42" spans="1:151" s="102" customFormat="1" ht="12.75" customHeight="1" x14ac:dyDescent="0.2">
      <c r="A42" s="104" t="s">
        <v>50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 t="s">
        <v>50</v>
      </c>
      <c r="L42" s="105"/>
      <c r="M42" s="105"/>
      <c r="N42" s="105"/>
      <c r="O42" s="105"/>
      <c r="P42" s="105"/>
      <c r="Q42" s="105"/>
      <c r="R42" s="105"/>
      <c r="S42" s="105"/>
      <c r="T42" s="105"/>
      <c r="U42" s="105" t="s">
        <v>51</v>
      </c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 t="s">
        <v>55</v>
      </c>
      <c r="AI42" s="105"/>
      <c r="AJ42" s="105"/>
      <c r="AK42" s="105"/>
      <c r="AL42" s="105"/>
      <c r="AM42" s="105"/>
      <c r="AN42" s="105"/>
      <c r="AO42" s="105"/>
      <c r="AP42" s="105"/>
      <c r="AQ42" s="105" t="s">
        <v>74</v>
      </c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6" t="s">
        <v>78</v>
      </c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8"/>
      <c r="BW42" s="109">
        <f>'[1]раздел 4 и 5'!CP40</f>
        <v>0</v>
      </c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1"/>
      <c r="CX42" s="112">
        <f>'[1]раздел 4 и 5'!DA40</f>
        <v>0</v>
      </c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09">
        <f>'[1]раздел 4 и 5'!DL40</f>
        <v>0</v>
      </c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3"/>
    </row>
    <row r="43" spans="1:151" s="102" customFormat="1" ht="12.75" customHeight="1" x14ac:dyDescent="0.2">
      <c r="A43" s="104" t="s">
        <v>50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 t="s">
        <v>50</v>
      </c>
      <c r="L43" s="105"/>
      <c r="M43" s="105"/>
      <c r="N43" s="105"/>
      <c r="O43" s="105"/>
      <c r="P43" s="105"/>
      <c r="Q43" s="105"/>
      <c r="R43" s="105"/>
      <c r="S43" s="105"/>
      <c r="T43" s="105"/>
      <c r="U43" s="105" t="s">
        <v>51</v>
      </c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 t="s">
        <v>55</v>
      </c>
      <c r="AI43" s="105"/>
      <c r="AJ43" s="105"/>
      <c r="AK43" s="105"/>
      <c r="AL43" s="105"/>
      <c r="AM43" s="105"/>
      <c r="AN43" s="105"/>
      <c r="AO43" s="105"/>
      <c r="AP43" s="105"/>
      <c r="AQ43" s="105" t="s">
        <v>74</v>
      </c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6" t="s">
        <v>79</v>
      </c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8"/>
      <c r="BW43" s="109">
        <f>'[1]раздел 4 и 5'!CP41</f>
        <v>0</v>
      </c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1"/>
      <c r="CX43" s="112">
        <f>'[1]раздел 4 и 5'!DA41</f>
        <v>0</v>
      </c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09">
        <f>'[1]раздел 4 и 5'!DL41</f>
        <v>0</v>
      </c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3"/>
    </row>
    <row r="44" spans="1:151" s="102" customFormat="1" ht="12.75" customHeight="1" x14ac:dyDescent="0.2">
      <c r="A44" s="104" t="s">
        <v>50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 t="s">
        <v>50</v>
      </c>
      <c r="L44" s="105"/>
      <c r="M44" s="105"/>
      <c r="N44" s="105"/>
      <c r="O44" s="105"/>
      <c r="P44" s="105"/>
      <c r="Q44" s="105"/>
      <c r="R44" s="105"/>
      <c r="S44" s="105"/>
      <c r="T44" s="105"/>
      <c r="U44" s="105" t="s">
        <v>51</v>
      </c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 t="s">
        <v>55</v>
      </c>
      <c r="AI44" s="105"/>
      <c r="AJ44" s="105"/>
      <c r="AK44" s="105"/>
      <c r="AL44" s="105"/>
      <c r="AM44" s="105"/>
      <c r="AN44" s="105"/>
      <c r="AO44" s="105"/>
      <c r="AP44" s="105"/>
      <c r="AQ44" s="105" t="s">
        <v>80</v>
      </c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6" t="s">
        <v>81</v>
      </c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8"/>
      <c r="BW44" s="109">
        <f>'[1]раздел 4 и 5'!CP43</f>
        <v>400</v>
      </c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1"/>
      <c r="CX44" s="112">
        <f>'[1]раздел 4 и 5'!DA43</f>
        <v>400</v>
      </c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09">
        <f>'[1]раздел 4 и 5'!DL43</f>
        <v>400</v>
      </c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3"/>
    </row>
    <row r="45" spans="1:151" s="102" customFormat="1" ht="12.75" customHeight="1" x14ac:dyDescent="0.2">
      <c r="A45" s="104" t="s">
        <v>50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 t="s">
        <v>50</v>
      </c>
      <c r="L45" s="105"/>
      <c r="M45" s="105"/>
      <c r="N45" s="105"/>
      <c r="O45" s="105"/>
      <c r="P45" s="105"/>
      <c r="Q45" s="105"/>
      <c r="R45" s="105"/>
      <c r="S45" s="105"/>
      <c r="T45" s="105"/>
      <c r="U45" s="105" t="s">
        <v>51</v>
      </c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 t="s">
        <v>55</v>
      </c>
      <c r="AI45" s="105"/>
      <c r="AJ45" s="105"/>
      <c r="AK45" s="105"/>
      <c r="AL45" s="105"/>
      <c r="AM45" s="105"/>
      <c r="AN45" s="105"/>
      <c r="AO45" s="105"/>
      <c r="AP45" s="105"/>
      <c r="AQ45" s="105" t="s">
        <v>82</v>
      </c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6" t="s">
        <v>83</v>
      </c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8"/>
      <c r="BW45" s="109">
        <f>'[1]раздел 4 и 5'!CP44</f>
        <v>0</v>
      </c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1"/>
      <c r="CX45" s="112">
        <f>'[1]раздел 4 и 5'!DA44</f>
        <v>0</v>
      </c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09">
        <f>'[1]раздел 4 и 5'!DL44</f>
        <v>0</v>
      </c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3"/>
    </row>
    <row r="46" spans="1:151" s="102" customFormat="1" ht="12.75" customHeight="1" x14ac:dyDescent="0.2">
      <c r="A46" s="104" t="s">
        <v>50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 t="s">
        <v>50</v>
      </c>
      <c r="L46" s="105"/>
      <c r="M46" s="105"/>
      <c r="N46" s="105"/>
      <c r="O46" s="105"/>
      <c r="P46" s="105"/>
      <c r="Q46" s="105"/>
      <c r="R46" s="105"/>
      <c r="S46" s="105"/>
      <c r="T46" s="105"/>
      <c r="U46" s="105" t="s">
        <v>51</v>
      </c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 t="s">
        <v>55</v>
      </c>
      <c r="AI46" s="105"/>
      <c r="AJ46" s="105"/>
      <c r="AK46" s="105"/>
      <c r="AL46" s="105"/>
      <c r="AM46" s="105"/>
      <c r="AN46" s="105"/>
      <c r="AO46" s="105"/>
      <c r="AP46" s="105"/>
      <c r="AQ46" s="105" t="s">
        <v>84</v>
      </c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6" t="s">
        <v>85</v>
      </c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8"/>
      <c r="BW46" s="109">
        <f>'[1]раздел 4 и 5'!CP45</f>
        <v>0</v>
      </c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1"/>
      <c r="CX46" s="112">
        <f>'[1]раздел 4 и 5'!DA45</f>
        <v>0</v>
      </c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09">
        <f>'[1]раздел 4 и 5'!DL45</f>
        <v>0</v>
      </c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3"/>
    </row>
    <row r="47" spans="1:151" s="102" customFormat="1" ht="12.75" customHeight="1" x14ac:dyDescent="0.2">
      <c r="A47" s="104" t="s">
        <v>50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 t="s">
        <v>50</v>
      </c>
      <c r="L47" s="105"/>
      <c r="M47" s="105"/>
      <c r="N47" s="105"/>
      <c r="O47" s="105"/>
      <c r="P47" s="105"/>
      <c r="Q47" s="105"/>
      <c r="R47" s="105"/>
      <c r="S47" s="105"/>
      <c r="T47" s="105"/>
      <c r="U47" s="105" t="s">
        <v>51</v>
      </c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 t="s">
        <v>55</v>
      </c>
      <c r="AI47" s="105"/>
      <c r="AJ47" s="105"/>
      <c r="AK47" s="105"/>
      <c r="AL47" s="105"/>
      <c r="AM47" s="105"/>
      <c r="AN47" s="105"/>
      <c r="AO47" s="105"/>
      <c r="AP47" s="105"/>
      <c r="AQ47" s="105" t="s">
        <v>86</v>
      </c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6" t="s">
        <v>87</v>
      </c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8"/>
      <c r="BW47" s="109">
        <f>'[1]раздел 4 и 5'!CP46</f>
        <v>0</v>
      </c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1"/>
      <c r="CX47" s="112">
        <f>'[1]раздел 4 и 5'!DA46</f>
        <v>0</v>
      </c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09">
        <f>'[1]раздел 4 и 5'!DL46</f>
        <v>0</v>
      </c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3"/>
    </row>
    <row r="48" spans="1:151" s="102" customFormat="1" ht="12.75" customHeight="1" x14ac:dyDescent="0.2">
      <c r="A48" s="104" t="s">
        <v>50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 t="s">
        <v>50</v>
      </c>
      <c r="L48" s="105"/>
      <c r="M48" s="105"/>
      <c r="N48" s="105"/>
      <c r="O48" s="105"/>
      <c r="P48" s="105"/>
      <c r="Q48" s="105"/>
      <c r="R48" s="105"/>
      <c r="S48" s="105"/>
      <c r="T48" s="105"/>
      <c r="U48" s="105" t="s">
        <v>51</v>
      </c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 t="s">
        <v>55</v>
      </c>
      <c r="AI48" s="105"/>
      <c r="AJ48" s="105"/>
      <c r="AK48" s="105"/>
      <c r="AL48" s="105"/>
      <c r="AM48" s="105"/>
      <c r="AN48" s="105"/>
      <c r="AO48" s="105"/>
      <c r="AP48" s="105"/>
      <c r="AQ48" s="105" t="s">
        <v>88</v>
      </c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6" t="s">
        <v>89</v>
      </c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8"/>
      <c r="BW48" s="109">
        <f>'[1]раздел 4 и 5'!CP47</f>
        <v>80395.72</v>
      </c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1"/>
      <c r="CX48" s="112">
        <f>'[1]раздел 4 и 5'!DA47</f>
        <v>80395.72</v>
      </c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09">
        <f>'[1]раздел 4 и 5'!DL47</f>
        <v>80395.72</v>
      </c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3"/>
    </row>
    <row r="49" spans="1:167" s="102" customFormat="1" ht="12.75" customHeight="1" x14ac:dyDescent="0.2">
      <c r="A49" s="104" t="s">
        <v>50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 t="s">
        <v>50</v>
      </c>
      <c r="L49" s="105"/>
      <c r="M49" s="105"/>
      <c r="N49" s="105"/>
      <c r="O49" s="105"/>
      <c r="P49" s="105"/>
      <c r="Q49" s="105"/>
      <c r="R49" s="105"/>
      <c r="S49" s="105"/>
      <c r="T49" s="105"/>
      <c r="U49" s="105" t="s">
        <v>51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 t="s">
        <v>55</v>
      </c>
      <c r="AI49" s="105"/>
      <c r="AJ49" s="105"/>
      <c r="AK49" s="105"/>
      <c r="AL49" s="105"/>
      <c r="AM49" s="105"/>
      <c r="AN49" s="105"/>
      <c r="AO49" s="105"/>
      <c r="AP49" s="105"/>
      <c r="AQ49" s="105" t="s">
        <v>90</v>
      </c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6" t="s">
        <v>91</v>
      </c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8"/>
      <c r="BW49" s="109">
        <f>'[1]раздел 4 и 5'!CP48</f>
        <v>0</v>
      </c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1"/>
      <c r="CX49" s="112">
        <f>'[1]раздел 4 и 5'!DA48</f>
        <v>0</v>
      </c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09">
        <f>'[1]раздел 4 и 5'!DL48</f>
        <v>0</v>
      </c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3"/>
    </row>
    <row r="50" spans="1:167" s="102" customFormat="1" ht="12.75" customHeight="1" x14ac:dyDescent="0.2">
      <c r="A50" s="114" t="s">
        <v>50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 t="s">
        <v>50</v>
      </c>
      <c r="L50" s="115"/>
      <c r="M50" s="115"/>
      <c r="N50" s="115"/>
      <c r="O50" s="115"/>
      <c r="P50" s="115"/>
      <c r="Q50" s="115"/>
      <c r="R50" s="115"/>
      <c r="S50" s="115"/>
      <c r="T50" s="115"/>
      <c r="U50" s="115" t="s">
        <v>51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 t="s">
        <v>58</v>
      </c>
      <c r="AI50" s="115"/>
      <c r="AJ50" s="115"/>
      <c r="AK50" s="115"/>
      <c r="AL50" s="115"/>
      <c r="AM50" s="115"/>
      <c r="AN50" s="115"/>
      <c r="AO50" s="115"/>
      <c r="AP50" s="115"/>
      <c r="AQ50" s="115" t="s">
        <v>59</v>
      </c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6" t="s">
        <v>60</v>
      </c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8"/>
      <c r="BW50" s="119">
        <f>'[1]раздел 4 и 5'!CP54</f>
        <v>0</v>
      </c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1"/>
      <c r="CX50" s="122">
        <f>'[1]раздел 4 и 5'!DA54</f>
        <v>0</v>
      </c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19">
        <f>'[1]раздел 4 и 5'!DL54</f>
        <v>0</v>
      </c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3"/>
      <c r="FK50" s="103">
        <f>BW60+BW63+BW64+BW65+BW66+BW69+BW70+BW71+BW78+BW79+BW80+BW81+BW82+BW83+BW102+BW107+BW110+BW114+BW118</f>
        <v>6076071.2699999996</v>
      </c>
    </row>
    <row r="51" spans="1:167" s="102" customFormat="1" ht="12.75" customHeight="1" x14ac:dyDescent="0.2">
      <c r="A51" s="104" t="s">
        <v>92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 t="s">
        <v>93</v>
      </c>
      <c r="L51" s="105"/>
      <c r="M51" s="105"/>
      <c r="N51" s="105"/>
      <c r="O51" s="105"/>
      <c r="P51" s="105"/>
      <c r="Q51" s="105"/>
      <c r="R51" s="105"/>
      <c r="S51" s="105"/>
      <c r="T51" s="105"/>
      <c r="U51" s="105" t="s">
        <v>94</v>
      </c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 t="s">
        <v>95</v>
      </c>
      <c r="AI51" s="105"/>
      <c r="AJ51" s="105"/>
      <c r="AK51" s="105"/>
      <c r="AL51" s="105"/>
      <c r="AM51" s="105"/>
      <c r="AN51" s="105"/>
      <c r="AO51" s="105"/>
      <c r="AP51" s="105"/>
      <c r="AQ51" s="105" t="s">
        <v>96</v>
      </c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6" t="s">
        <v>97</v>
      </c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8"/>
      <c r="BW51" s="109">
        <f>'[1]раздел 2 и 3'!CQ19</f>
        <v>18193858.829999998</v>
      </c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1"/>
      <c r="CX51" s="112">
        <f>'[1]раздел 2 и 3'!DB19</f>
        <v>18974359.649999999</v>
      </c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09">
        <f>'[1]раздел 2 и 3'!DM19</f>
        <v>19400582.850000001</v>
      </c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3"/>
    </row>
    <row r="52" spans="1:167" s="102" customFormat="1" ht="12.75" customHeight="1" x14ac:dyDescent="0.2">
      <c r="A52" s="104" t="s">
        <v>92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 t="s">
        <v>93</v>
      </c>
      <c r="L52" s="105"/>
      <c r="M52" s="105"/>
      <c r="N52" s="105"/>
      <c r="O52" s="105"/>
      <c r="P52" s="105"/>
      <c r="Q52" s="105"/>
      <c r="R52" s="105"/>
      <c r="S52" s="105"/>
      <c r="T52" s="105"/>
      <c r="U52" s="105" t="s">
        <v>94</v>
      </c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 t="s">
        <v>95</v>
      </c>
      <c r="AI52" s="105"/>
      <c r="AJ52" s="105"/>
      <c r="AK52" s="105"/>
      <c r="AL52" s="105"/>
      <c r="AM52" s="105"/>
      <c r="AN52" s="105"/>
      <c r="AO52" s="105"/>
      <c r="AP52" s="105"/>
      <c r="AQ52" s="105" t="s">
        <v>98</v>
      </c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6" t="s">
        <v>99</v>
      </c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8"/>
      <c r="BW52" s="109">
        <f>'[1]раздел 2 и 3'!CQ20</f>
        <v>101601.15</v>
      </c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1"/>
      <c r="CX52" s="112">
        <f>'[1]раздел 2 и 3'!DB20</f>
        <v>101601.15</v>
      </c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09">
        <f>'[1]раздел 2 и 3'!DM20</f>
        <v>101601.15</v>
      </c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3"/>
    </row>
    <row r="53" spans="1:167" s="102" customFormat="1" ht="12.75" customHeight="1" x14ac:dyDescent="0.2">
      <c r="A53" s="104" t="s">
        <v>92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 t="s">
        <v>93</v>
      </c>
      <c r="L53" s="105"/>
      <c r="M53" s="105"/>
      <c r="N53" s="105"/>
      <c r="O53" s="105"/>
      <c r="P53" s="105"/>
      <c r="Q53" s="105"/>
      <c r="R53" s="105"/>
      <c r="S53" s="105"/>
      <c r="T53" s="105"/>
      <c r="U53" s="105" t="s">
        <v>94</v>
      </c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 t="s">
        <v>52</v>
      </c>
      <c r="AI53" s="105"/>
      <c r="AJ53" s="105"/>
      <c r="AK53" s="105"/>
      <c r="AL53" s="105"/>
      <c r="AM53" s="105"/>
      <c r="AN53" s="105"/>
      <c r="AO53" s="105"/>
      <c r="AP53" s="105"/>
      <c r="AQ53" s="105" t="s">
        <v>53</v>
      </c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6" t="s">
        <v>54</v>
      </c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8"/>
      <c r="BW53" s="109">
        <f>'[1]раздел 2 и 3'!CQ25</f>
        <v>0</v>
      </c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1"/>
      <c r="CX53" s="112">
        <f>'[1]раздел 2 и 3'!DB25</f>
        <v>0</v>
      </c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09">
        <f>'[1]раздел 2 и 3'!DM25</f>
        <v>0</v>
      </c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3"/>
    </row>
    <row r="54" spans="1:167" s="102" customFormat="1" ht="12.75" customHeight="1" x14ac:dyDescent="0.2">
      <c r="A54" s="104" t="s">
        <v>92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 t="s">
        <v>93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 t="s">
        <v>94</v>
      </c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 t="s">
        <v>52</v>
      </c>
      <c r="AI54" s="105"/>
      <c r="AJ54" s="105"/>
      <c r="AK54" s="105"/>
      <c r="AL54" s="105"/>
      <c r="AM54" s="105"/>
      <c r="AN54" s="105"/>
      <c r="AO54" s="105"/>
      <c r="AP54" s="105"/>
      <c r="AQ54" s="105" t="s">
        <v>100</v>
      </c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6" t="s">
        <v>101</v>
      </c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8"/>
      <c r="BW54" s="109">
        <f>'[1]раздел 2 и 3'!CQ26</f>
        <v>0</v>
      </c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1"/>
      <c r="CX54" s="112">
        <f>'[1]раздел 2 и 3'!DB26</f>
        <v>0</v>
      </c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09">
        <f>'[1]раздел 2 и 3'!DM26</f>
        <v>0</v>
      </c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3"/>
    </row>
    <row r="55" spans="1:167" s="102" customFormat="1" ht="13.5" customHeight="1" x14ac:dyDescent="0.2">
      <c r="A55" s="104" t="s">
        <v>92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 t="s">
        <v>93</v>
      </c>
      <c r="L55" s="105"/>
      <c r="M55" s="105"/>
      <c r="N55" s="105"/>
      <c r="O55" s="105"/>
      <c r="P55" s="105"/>
      <c r="Q55" s="105"/>
      <c r="R55" s="105"/>
      <c r="S55" s="105"/>
      <c r="T55" s="105"/>
      <c r="U55" s="105" t="s">
        <v>94</v>
      </c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 t="s">
        <v>52</v>
      </c>
      <c r="AI55" s="105"/>
      <c r="AJ55" s="105"/>
      <c r="AK55" s="105"/>
      <c r="AL55" s="105"/>
      <c r="AM55" s="105"/>
      <c r="AN55" s="105"/>
      <c r="AO55" s="105"/>
      <c r="AP55" s="105"/>
      <c r="AQ55" s="105" t="s">
        <v>59</v>
      </c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6" t="s">
        <v>60</v>
      </c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8"/>
      <c r="BW55" s="109">
        <f>'[1]раздел 2 и 3'!CQ27</f>
        <v>0</v>
      </c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1"/>
      <c r="CX55" s="112">
        <f>'[1]раздел 2 и 3'!DB27</f>
        <v>0</v>
      </c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09">
        <f>'[1]раздел 2 и 3'!DM27</f>
        <v>0</v>
      </c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3"/>
    </row>
    <row r="56" spans="1:167" s="102" customFormat="1" ht="12.75" customHeight="1" x14ac:dyDescent="0.2">
      <c r="A56" s="104" t="s">
        <v>92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 t="s">
        <v>93</v>
      </c>
      <c r="L56" s="105"/>
      <c r="M56" s="105"/>
      <c r="N56" s="105"/>
      <c r="O56" s="105"/>
      <c r="P56" s="105"/>
      <c r="Q56" s="105"/>
      <c r="R56" s="105"/>
      <c r="S56" s="105"/>
      <c r="T56" s="105"/>
      <c r="U56" s="105" t="s">
        <v>94</v>
      </c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 t="s">
        <v>52</v>
      </c>
      <c r="AI56" s="105"/>
      <c r="AJ56" s="105"/>
      <c r="AK56" s="105"/>
      <c r="AL56" s="105"/>
      <c r="AM56" s="105"/>
      <c r="AN56" s="105"/>
      <c r="AO56" s="105"/>
      <c r="AP56" s="105"/>
      <c r="AQ56" s="105" t="s">
        <v>70</v>
      </c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6" t="s">
        <v>71</v>
      </c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8"/>
      <c r="BW56" s="109">
        <f>'[1]раздел 2 и 3'!CQ28</f>
        <v>0</v>
      </c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1"/>
      <c r="CX56" s="112">
        <f>'[1]раздел 2 и 3'!DB28</f>
        <v>0</v>
      </c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09">
        <f>'[1]раздел 2 и 3'!DM28</f>
        <v>0</v>
      </c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3"/>
    </row>
    <row r="57" spans="1:167" s="102" customFormat="1" ht="12.75" customHeight="1" x14ac:dyDescent="0.2">
      <c r="A57" s="104" t="s">
        <v>92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 t="s">
        <v>93</v>
      </c>
      <c r="L57" s="105"/>
      <c r="M57" s="105"/>
      <c r="N57" s="105"/>
      <c r="O57" s="105"/>
      <c r="P57" s="105"/>
      <c r="Q57" s="105"/>
      <c r="R57" s="105"/>
      <c r="S57" s="105"/>
      <c r="T57" s="105"/>
      <c r="U57" s="105" t="s">
        <v>94</v>
      </c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 t="s">
        <v>52</v>
      </c>
      <c r="AI57" s="105"/>
      <c r="AJ57" s="105"/>
      <c r="AK57" s="105"/>
      <c r="AL57" s="105"/>
      <c r="AM57" s="105"/>
      <c r="AN57" s="105"/>
      <c r="AO57" s="105"/>
      <c r="AP57" s="105"/>
      <c r="AQ57" s="105" t="s">
        <v>98</v>
      </c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6" t="s">
        <v>99</v>
      </c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8"/>
      <c r="BW57" s="109">
        <f>'[1]раздел 2 и 3'!CQ30</f>
        <v>275593.34000000003</v>
      </c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1"/>
      <c r="CX57" s="112">
        <f>'[1]раздел 2 и 3'!DB30</f>
        <v>273963.84999999998</v>
      </c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09">
        <f>'[1]раздел 2 и 3'!DM30</f>
        <v>275963.84999999998</v>
      </c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3"/>
    </row>
    <row r="58" spans="1:167" s="102" customFormat="1" ht="12.75" customHeight="1" x14ac:dyDescent="0.2">
      <c r="A58" s="104" t="s">
        <v>92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 t="s">
        <v>93</v>
      </c>
      <c r="L58" s="105"/>
      <c r="M58" s="105"/>
      <c r="N58" s="105"/>
      <c r="O58" s="105"/>
      <c r="P58" s="105"/>
      <c r="Q58" s="105"/>
      <c r="R58" s="105"/>
      <c r="S58" s="105"/>
      <c r="T58" s="105"/>
      <c r="U58" s="105" t="s">
        <v>94</v>
      </c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 t="s">
        <v>52</v>
      </c>
      <c r="AI58" s="105"/>
      <c r="AJ58" s="105"/>
      <c r="AK58" s="105"/>
      <c r="AL58" s="105"/>
      <c r="AM58" s="105"/>
      <c r="AN58" s="105"/>
      <c r="AO58" s="105"/>
      <c r="AP58" s="105"/>
      <c r="AQ58" s="105" t="s">
        <v>102</v>
      </c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6" t="s">
        <v>103</v>
      </c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8"/>
      <c r="BW58" s="109">
        <f>'[1]раздел 2 и 3'!CQ31</f>
        <v>0</v>
      </c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1"/>
      <c r="CX58" s="112">
        <f>'[1]раздел 2 и 3'!DB31</f>
        <v>0</v>
      </c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09">
        <f>'[1]раздел 2 и 3'!DM31</f>
        <v>0</v>
      </c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3"/>
    </row>
    <row r="59" spans="1:167" s="102" customFormat="1" ht="12.75" customHeight="1" x14ac:dyDescent="0.2">
      <c r="A59" s="104" t="s">
        <v>92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 t="s">
        <v>93</v>
      </c>
      <c r="L59" s="105"/>
      <c r="M59" s="105"/>
      <c r="N59" s="105"/>
      <c r="O59" s="105"/>
      <c r="P59" s="105"/>
      <c r="Q59" s="105"/>
      <c r="R59" s="105"/>
      <c r="S59" s="105"/>
      <c r="T59" s="105"/>
      <c r="U59" s="105" t="s">
        <v>94</v>
      </c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 t="s">
        <v>104</v>
      </c>
      <c r="AI59" s="105"/>
      <c r="AJ59" s="105"/>
      <c r="AK59" s="105"/>
      <c r="AL59" s="105"/>
      <c r="AM59" s="105"/>
      <c r="AN59" s="105"/>
      <c r="AO59" s="105"/>
      <c r="AP59" s="105"/>
      <c r="AQ59" s="105" t="s">
        <v>105</v>
      </c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6" t="s">
        <v>106</v>
      </c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8"/>
      <c r="BW59" s="109">
        <f>'[1]раздел 2 и 3'!CQ35</f>
        <v>5525178</v>
      </c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1"/>
      <c r="CX59" s="112">
        <f>'[1]раздел 2 и 3'!DB35</f>
        <v>5760780.9000000004</v>
      </c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09">
        <f>'[1]раздел 2 и 3'!DM35</f>
        <v>5889519.7999999998</v>
      </c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3"/>
    </row>
    <row r="60" spans="1:167" s="102" customFormat="1" ht="12.75" customHeight="1" x14ac:dyDescent="0.2">
      <c r="A60" s="104" t="s">
        <v>92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 t="s">
        <v>93</v>
      </c>
      <c r="L60" s="105"/>
      <c r="M60" s="105"/>
      <c r="N60" s="105"/>
      <c r="O60" s="105"/>
      <c r="P60" s="105"/>
      <c r="Q60" s="105"/>
      <c r="R60" s="105"/>
      <c r="S60" s="105"/>
      <c r="T60" s="105"/>
      <c r="U60" s="105" t="s">
        <v>94</v>
      </c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 t="s">
        <v>55</v>
      </c>
      <c r="AI60" s="105"/>
      <c r="AJ60" s="105"/>
      <c r="AK60" s="105"/>
      <c r="AL60" s="105"/>
      <c r="AM60" s="105"/>
      <c r="AN60" s="105"/>
      <c r="AO60" s="105"/>
      <c r="AP60" s="105"/>
      <c r="AQ60" s="105" t="s">
        <v>56</v>
      </c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6" t="s">
        <v>57</v>
      </c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8"/>
      <c r="BW60" s="109">
        <f>'[1]раздел 2 и 3'!CQ41</f>
        <v>134811.24</v>
      </c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1"/>
      <c r="CX60" s="112">
        <f>'[1]раздел 2 и 3'!DB41</f>
        <v>134811.24</v>
      </c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09">
        <f>'[1]раздел 2 и 3'!DM41</f>
        <v>134811.24</v>
      </c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3"/>
    </row>
    <row r="61" spans="1:167" s="102" customFormat="1" ht="12.75" customHeight="1" x14ac:dyDescent="0.2">
      <c r="A61" s="104" t="s">
        <v>92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 t="s">
        <v>93</v>
      </c>
      <c r="L61" s="105"/>
      <c r="M61" s="105"/>
      <c r="N61" s="105"/>
      <c r="O61" s="105"/>
      <c r="P61" s="105"/>
      <c r="Q61" s="105"/>
      <c r="R61" s="105"/>
      <c r="S61" s="105"/>
      <c r="T61" s="105"/>
      <c r="U61" s="105" t="s">
        <v>94</v>
      </c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 t="s">
        <v>55</v>
      </c>
      <c r="AI61" s="105"/>
      <c r="AJ61" s="105"/>
      <c r="AK61" s="105"/>
      <c r="AL61" s="105"/>
      <c r="AM61" s="105"/>
      <c r="AN61" s="105"/>
      <c r="AO61" s="105"/>
      <c r="AP61" s="105"/>
      <c r="AQ61" s="105" t="s">
        <v>59</v>
      </c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6" t="s">
        <v>60</v>
      </c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8"/>
      <c r="BW61" s="109">
        <f>'[1]раздел 2 и 3'!CQ42</f>
        <v>0</v>
      </c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1"/>
      <c r="CX61" s="112">
        <f>'[1]раздел 2 и 3'!DB42</f>
        <v>0</v>
      </c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09">
        <f>'[1]раздел 2 и 3'!DM42</f>
        <v>0</v>
      </c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3"/>
    </row>
    <row r="62" spans="1:167" s="102" customFormat="1" ht="12.75" customHeight="1" x14ac:dyDescent="0.2">
      <c r="A62" s="104" t="s">
        <v>92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 t="s">
        <v>93</v>
      </c>
      <c r="L62" s="105"/>
      <c r="M62" s="105"/>
      <c r="N62" s="105"/>
      <c r="O62" s="105"/>
      <c r="P62" s="105"/>
      <c r="Q62" s="105"/>
      <c r="R62" s="105"/>
      <c r="S62" s="105"/>
      <c r="T62" s="105"/>
      <c r="U62" s="105" t="s">
        <v>94</v>
      </c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 t="s">
        <v>55</v>
      </c>
      <c r="AI62" s="105"/>
      <c r="AJ62" s="105"/>
      <c r="AK62" s="105"/>
      <c r="AL62" s="105"/>
      <c r="AM62" s="105"/>
      <c r="AN62" s="105"/>
      <c r="AO62" s="105"/>
      <c r="AP62" s="105"/>
      <c r="AQ62" s="105" t="s">
        <v>61</v>
      </c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6" t="s">
        <v>62</v>
      </c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8"/>
      <c r="BW62" s="109">
        <f>'[1]раздел 2 и 3'!CQ44</f>
        <v>0</v>
      </c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1"/>
      <c r="CX62" s="112">
        <f>'[1]раздел 2 и 3'!DB44</f>
        <v>0</v>
      </c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09">
        <f>'[1]раздел 2 и 3'!DM44</f>
        <v>0</v>
      </c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3"/>
    </row>
    <row r="63" spans="1:167" s="102" customFormat="1" ht="12.75" customHeight="1" x14ac:dyDescent="0.2">
      <c r="A63" s="104" t="s">
        <v>92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 t="s">
        <v>93</v>
      </c>
      <c r="L63" s="105"/>
      <c r="M63" s="105"/>
      <c r="N63" s="105"/>
      <c r="O63" s="105"/>
      <c r="P63" s="105"/>
      <c r="Q63" s="105"/>
      <c r="R63" s="105"/>
      <c r="S63" s="105"/>
      <c r="T63" s="105"/>
      <c r="U63" s="105" t="s">
        <v>94</v>
      </c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 t="s">
        <v>55</v>
      </c>
      <c r="AI63" s="105"/>
      <c r="AJ63" s="105"/>
      <c r="AK63" s="105"/>
      <c r="AL63" s="105"/>
      <c r="AM63" s="105"/>
      <c r="AN63" s="105"/>
      <c r="AO63" s="105"/>
      <c r="AP63" s="105"/>
      <c r="AQ63" s="105" t="s">
        <v>61</v>
      </c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6" t="s">
        <v>63</v>
      </c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8"/>
      <c r="BW63" s="109">
        <f>'[1]раздел 2 и 3'!CQ45</f>
        <v>583390.5</v>
      </c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1"/>
      <c r="CX63" s="112">
        <f>'[1]раздел 2 и 3'!DB45</f>
        <v>583390.5</v>
      </c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09">
        <f>'[1]раздел 2 и 3'!DM45</f>
        <v>583390.5</v>
      </c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3"/>
    </row>
    <row r="64" spans="1:167" s="102" customFormat="1" ht="12.75" customHeight="1" x14ac:dyDescent="0.2">
      <c r="A64" s="104" t="s">
        <v>92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 t="s">
        <v>93</v>
      </c>
      <c r="L64" s="105"/>
      <c r="M64" s="105"/>
      <c r="N64" s="105"/>
      <c r="O64" s="105"/>
      <c r="P64" s="105"/>
      <c r="Q64" s="105"/>
      <c r="R64" s="105"/>
      <c r="S64" s="105"/>
      <c r="T64" s="105"/>
      <c r="U64" s="105" t="s">
        <v>94</v>
      </c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 t="s">
        <v>55</v>
      </c>
      <c r="AI64" s="105"/>
      <c r="AJ64" s="105"/>
      <c r="AK64" s="105"/>
      <c r="AL64" s="105"/>
      <c r="AM64" s="105"/>
      <c r="AN64" s="105"/>
      <c r="AO64" s="105"/>
      <c r="AP64" s="105"/>
      <c r="AQ64" s="105" t="s">
        <v>61</v>
      </c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6" t="s">
        <v>64</v>
      </c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8"/>
      <c r="BW64" s="109">
        <f>'[1]раздел 2 и 3'!CQ46</f>
        <v>106137.9</v>
      </c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1"/>
      <c r="CX64" s="112">
        <f>'[1]раздел 2 и 3'!DB46</f>
        <v>106137.9</v>
      </c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09">
        <f>'[1]раздел 2 и 3'!DM46</f>
        <v>121215.23</v>
      </c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3"/>
    </row>
    <row r="65" spans="1:151" s="102" customFormat="1" ht="12.75" customHeight="1" x14ac:dyDescent="0.2">
      <c r="A65" s="104" t="s">
        <v>92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 t="s">
        <v>93</v>
      </c>
      <c r="L65" s="105"/>
      <c r="M65" s="105"/>
      <c r="N65" s="105"/>
      <c r="O65" s="105"/>
      <c r="P65" s="105"/>
      <c r="Q65" s="105"/>
      <c r="R65" s="105"/>
      <c r="S65" s="105"/>
      <c r="T65" s="105"/>
      <c r="U65" s="105" t="s">
        <v>94</v>
      </c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 t="s">
        <v>55</v>
      </c>
      <c r="AI65" s="105"/>
      <c r="AJ65" s="105"/>
      <c r="AK65" s="105"/>
      <c r="AL65" s="105"/>
      <c r="AM65" s="105"/>
      <c r="AN65" s="105"/>
      <c r="AO65" s="105"/>
      <c r="AP65" s="105"/>
      <c r="AQ65" s="105" t="s">
        <v>61</v>
      </c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6" t="s">
        <v>65</v>
      </c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8"/>
      <c r="BW65" s="109">
        <f>'[1]раздел 2 и 3'!CQ47</f>
        <v>293725.98</v>
      </c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1"/>
      <c r="CX65" s="112">
        <f>'[1]раздел 2 и 3'!DB47</f>
        <v>293725.98</v>
      </c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09">
        <f>'[1]раздел 2 и 3'!DM47</f>
        <v>293725.98</v>
      </c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3"/>
    </row>
    <row r="66" spans="1:151" s="102" customFormat="1" ht="12.75" customHeight="1" x14ac:dyDescent="0.2">
      <c r="A66" s="104" t="s">
        <v>92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 t="s">
        <v>93</v>
      </c>
      <c r="L66" s="105"/>
      <c r="M66" s="105"/>
      <c r="N66" s="105"/>
      <c r="O66" s="105"/>
      <c r="P66" s="105"/>
      <c r="Q66" s="105"/>
      <c r="R66" s="105"/>
      <c r="S66" s="105"/>
      <c r="T66" s="105"/>
      <c r="U66" s="105" t="s">
        <v>94</v>
      </c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 t="s">
        <v>55</v>
      </c>
      <c r="AI66" s="105"/>
      <c r="AJ66" s="105"/>
      <c r="AK66" s="105"/>
      <c r="AL66" s="105"/>
      <c r="AM66" s="105"/>
      <c r="AN66" s="105"/>
      <c r="AO66" s="105"/>
      <c r="AP66" s="105"/>
      <c r="AQ66" s="105" t="s">
        <v>61</v>
      </c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6" t="s">
        <v>66</v>
      </c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8"/>
      <c r="BW66" s="109">
        <f>'[1]раздел 2 и 3'!CQ48</f>
        <v>21901.14</v>
      </c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1"/>
      <c r="CX66" s="112">
        <f>'[1]раздел 2 и 3'!DB48</f>
        <v>21901.14</v>
      </c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09">
        <f>'[1]раздел 2 и 3'!DM48</f>
        <v>21901.14</v>
      </c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3"/>
    </row>
    <row r="67" spans="1:151" s="102" customFormat="1" ht="12.75" customHeight="1" x14ac:dyDescent="0.2">
      <c r="A67" s="104" t="s">
        <v>92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 t="s">
        <v>93</v>
      </c>
      <c r="L67" s="105"/>
      <c r="M67" s="105"/>
      <c r="N67" s="105"/>
      <c r="O67" s="105"/>
      <c r="P67" s="105"/>
      <c r="Q67" s="105"/>
      <c r="R67" s="105"/>
      <c r="S67" s="105"/>
      <c r="T67" s="105"/>
      <c r="U67" s="105" t="s">
        <v>94</v>
      </c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 t="s">
        <v>55</v>
      </c>
      <c r="AI67" s="105"/>
      <c r="AJ67" s="105"/>
      <c r="AK67" s="105"/>
      <c r="AL67" s="105"/>
      <c r="AM67" s="105"/>
      <c r="AN67" s="105"/>
      <c r="AO67" s="105"/>
      <c r="AP67" s="105"/>
      <c r="AQ67" s="105" t="s">
        <v>61</v>
      </c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6" t="s">
        <v>67</v>
      </c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8"/>
      <c r="BW67" s="109">
        <f>'[1]раздел 2 и 3'!CQ49</f>
        <v>0</v>
      </c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1"/>
      <c r="CX67" s="112">
        <f>'[1]раздел 2 и 3'!DB49</f>
        <v>0</v>
      </c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09">
        <f>'[1]раздел 2 и 3'!DM49:DV49</f>
        <v>0</v>
      </c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3"/>
    </row>
    <row r="68" spans="1:151" s="102" customFormat="1" ht="12.75" customHeight="1" x14ac:dyDescent="0.2">
      <c r="A68" s="104" t="s">
        <v>92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 t="s">
        <v>93</v>
      </c>
      <c r="L68" s="105"/>
      <c r="M68" s="105"/>
      <c r="N68" s="105"/>
      <c r="O68" s="105"/>
      <c r="P68" s="105"/>
      <c r="Q68" s="105"/>
      <c r="R68" s="105"/>
      <c r="S68" s="105"/>
      <c r="T68" s="105"/>
      <c r="U68" s="105" t="s">
        <v>94</v>
      </c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 t="s">
        <v>55</v>
      </c>
      <c r="AI68" s="105"/>
      <c r="AJ68" s="105"/>
      <c r="AK68" s="105"/>
      <c r="AL68" s="105"/>
      <c r="AM68" s="105"/>
      <c r="AN68" s="105"/>
      <c r="AO68" s="105"/>
      <c r="AP68" s="105"/>
      <c r="AQ68" s="105" t="s">
        <v>107</v>
      </c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6" t="s">
        <v>108</v>
      </c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8"/>
      <c r="BW68" s="109">
        <f>'[1]раздел 2 и 3'!CQ50</f>
        <v>0</v>
      </c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1"/>
      <c r="CX68" s="112">
        <f>'[1]раздел 2 и 3'!DB50</f>
        <v>0</v>
      </c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09">
        <f>'[1]раздел 2 и 3'!DM50</f>
        <v>0</v>
      </c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3"/>
    </row>
    <row r="69" spans="1:151" s="102" customFormat="1" ht="12.75" customHeight="1" x14ac:dyDescent="0.2">
      <c r="A69" s="104" t="s">
        <v>92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 t="s">
        <v>93</v>
      </c>
      <c r="L69" s="105"/>
      <c r="M69" s="105"/>
      <c r="N69" s="105"/>
      <c r="O69" s="105"/>
      <c r="P69" s="105"/>
      <c r="Q69" s="105"/>
      <c r="R69" s="105"/>
      <c r="S69" s="105"/>
      <c r="T69" s="105"/>
      <c r="U69" s="105" t="s">
        <v>94</v>
      </c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 t="s">
        <v>55</v>
      </c>
      <c r="AI69" s="105"/>
      <c r="AJ69" s="105"/>
      <c r="AK69" s="105"/>
      <c r="AL69" s="105"/>
      <c r="AM69" s="105"/>
      <c r="AN69" s="105"/>
      <c r="AO69" s="105"/>
      <c r="AP69" s="105"/>
      <c r="AQ69" s="105" t="s">
        <v>68</v>
      </c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6" t="s">
        <v>69</v>
      </c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8"/>
      <c r="BW69" s="109">
        <f>'[1]раздел 2 и 3'!CQ51</f>
        <v>356092.26</v>
      </c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1"/>
      <c r="CX69" s="112">
        <f>'[1]раздел 2 и 3'!DB51</f>
        <v>356092.26</v>
      </c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09">
        <f>'[1]раздел 2 и 3'!DM51</f>
        <v>356092.26</v>
      </c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3"/>
    </row>
    <row r="70" spans="1:151" s="102" customFormat="1" ht="12.75" customHeight="1" x14ac:dyDescent="0.2">
      <c r="A70" s="104" t="s">
        <v>92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 t="s">
        <v>93</v>
      </c>
      <c r="L70" s="105"/>
      <c r="M70" s="105"/>
      <c r="N70" s="105"/>
      <c r="O70" s="105"/>
      <c r="P70" s="105"/>
      <c r="Q70" s="105"/>
      <c r="R70" s="105"/>
      <c r="S70" s="105"/>
      <c r="T70" s="105"/>
      <c r="U70" s="105" t="s">
        <v>94</v>
      </c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 t="s">
        <v>55</v>
      </c>
      <c r="AI70" s="105"/>
      <c r="AJ70" s="105"/>
      <c r="AK70" s="105"/>
      <c r="AL70" s="105"/>
      <c r="AM70" s="105"/>
      <c r="AN70" s="105"/>
      <c r="AO70" s="105"/>
      <c r="AP70" s="105"/>
      <c r="AQ70" s="105" t="s">
        <v>70</v>
      </c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6" t="s">
        <v>71</v>
      </c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8"/>
      <c r="BW70" s="109">
        <f>'[1]раздел 2 и 3'!CQ52</f>
        <v>568263.97</v>
      </c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1"/>
      <c r="CX70" s="112">
        <f>'[1]раздел 2 и 3'!DB52</f>
        <v>568263.97</v>
      </c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09">
        <f>'[1]раздел 2 и 3'!DM52</f>
        <v>568263.97</v>
      </c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3"/>
    </row>
    <row r="71" spans="1:151" s="102" customFormat="1" ht="12.75" customHeight="1" x14ac:dyDescent="0.2">
      <c r="A71" s="104" t="s">
        <v>92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 t="s">
        <v>93</v>
      </c>
      <c r="L71" s="105"/>
      <c r="M71" s="105"/>
      <c r="N71" s="105"/>
      <c r="O71" s="105"/>
      <c r="P71" s="105"/>
      <c r="Q71" s="105"/>
      <c r="R71" s="105"/>
      <c r="S71" s="105"/>
      <c r="T71" s="105"/>
      <c r="U71" s="105" t="s">
        <v>94</v>
      </c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 t="s">
        <v>55</v>
      </c>
      <c r="AI71" s="105"/>
      <c r="AJ71" s="105"/>
      <c r="AK71" s="105"/>
      <c r="AL71" s="105"/>
      <c r="AM71" s="105"/>
      <c r="AN71" s="105"/>
      <c r="AO71" s="105"/>
      <c r="AP71" s="105"/>
      <c r="AQ71" s="105" t="s">
        <v>72</v>
      </c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6" t="s">
        <v>73</v>
      </c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8"/>
      <c r="BW71" s="109">
        <f>'[1]раздел 2 и 3'!CQ53</f>
        <v>14940.59</v>
      </c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1"/>
      <c r="CX71" s="112">
        <f>'[1]раздел 2 и 3'!DB53</f>
        <v>14940.59</v>
      </c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09">
        <f>'[1]раздел 2 и 3'!DM53</f>
        <v>14940.59</v>
      </c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3"/>
    </row>
    <row r="72" spans="1:151" s="102" customFormat="1" ht="12.75" customHeight="1" x14ac:dyDescent="0.2">
      <c r="A72" s="104" t="s">
        <v>92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 t="s">
        <v>93</v>
      </c>
      <c r="L72" s="105"/>
      <c r="M72" s="105"/>
      <c r="N72" s="105"/>
      <c r="O72" s="105"/>
      <c r="P72" s="105"/>
      <c r="Q72" s="105"/>
      <c r="R72" s="105"/>
      <c r="S72" s="105"/>
      <c r="T72" s="105"/>
      <c r="U72" s="105" t="s">
        <v>94</v>
      </c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 t="s">
        <v>55</v>
      </c>
      <c r="AI72" s="105"/>
      <c r="AJ72" s="105"/>
      <c r="AK72" s="105"/>
      <c r="AL72" s="105"/>
      <c r="AM72" s="105"/>
      <c r="AN72" s="105"/>
      <c r="AO72" s="105"/>
      <c r="AP72" s="105"/>
      <c r="AQ72" s="105" t="s">
        <v>109</v>
      </c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6" t="s">
        <v>110</v>
      </c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8"/>
      <c r="BW72" s="109">
        <f>'[1]раздел 2 и 3'!CQ54</f>
        <v>0</v>
      </c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1"/>
      <c r="CX72" s="112">
        <f>'[1]раздел 2 и 3'!DB54</f>
        <v>0</v>
      </c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09">
        <f>'[1]раздел 2 и 3'!DM54</f>
        <v>0</v>
      </c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3"/>
    </row>
    <row r="73" spans="1:151" s="102" customFormat="1" ht="12.75" customHeight="1" x14ac:dyDescent="0.2">
      <c r="A73" s="104" t="s">
        <v>92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 t="s">
        <v>93</v>
      </c>
      <c r="L73" s="105"/>
      <c r="M73" s="105"/>
      <c r="N73" s="105"/>
      <c r="O73" s="105"/>
      <c r="P73" s="105"/>
      <c r="Q73" s="105"/>
      <c r="R73" s="105"/>
      <c r="S73" s="105"/>
      <c r="T73" s="105"/>
      <c r="U73" s="105" t="s">
        <v>94</v>
      </c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 t="s">
        <v>55</v>
      </c>
      <c r="AI73" s="105"/>
      <c r="AJ73" s="105"/>
      <c r="AK73" s="105"/>
      <c r="AL73" s="105"/>
      <c r="AM73" s="105"/>
      <c r="AN73" s="105"/>
      <c r="AO73" s="105"/>
      <c r="AP73" s="105"/>
      <c r="AQ73" s="105" t="s">
        <v>74</v>
      </c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6" t="s">
        <v>75</v>
      </c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8"/>
      <c r="BW73" s="109">
        <f>'[1]раздел 2 и 3'!CQ57</f>
        <v>0</v>
      </c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1"/>
      <c r="CX73" s="112">
        <f>'[1]раздел 2 и 3'!DB57</f>
        <v>0</v>
      </c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09">
        <f>'[1]раздел 2 и 3'!DM57</f>
        <v>0</v>
      </c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3"/>
    </row>
    <row r="74" spans="1:151" s="102" customFormat="1" ht="12.75" customHeight="1" x14ac:dyDescent="0.2">
      <c r="A74" s="104" t="s">
        <v>92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 t="s">
        <v>93</v>
      </c>
      <c r="L74" s="105"/>
      <c r="M74" s="105"/>
      <c r="N74" s="105"/>
      <c r="O74" s="105"/>
      <c r="P74" s="105"/>
      <c r="Q74" s="105"/>
      <c r="R74" s="105"/>
      <c r="S74" s="105"/>
      <c r="T74" s="105"/>
      <c r="U74" s="105" t="s">
        <v>94</v>
      </c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 t="s">
        <v>55</v>
      </c>
      <c r="AI74" s="105"/>
      <c r="AJ74" s="105"/>
      <c r="AK74" s="105"/>
      <c r="AL74" s="105"/>
      <c r="AM74" s="105"/>
      <c r="AN74" s="105"/>
      <c r="AO74" s="105"/>
      <c r="AP74" s="105"/>
      <c r="AQ74" s="105" t="s">
        <v>74</v>
      </c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6" t="s">
        <v>76</v>
      </c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8"/>
      <c r="BW74" s="109">
        <f>'[1]раздел 2 и 3'!CQ58</f>
        <v>0</v>
      </c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1"/>
      <c r="CX74" s="112">
        <f>'[1]раздел 2 и 3'!DB58</f>
        <v>0</v>
      </c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09">
        <f>'[1]раздел 2 и 3'!DM58</f>
        <v>0</v>
      </c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3"/>
    </row>
    <row r="75" spans="1:151" s="102" customFormat="1" ht="12.75" customHeight="1" x14ac:dyDescent="0.2">
      <c r="A75" s="104" t="s">
        <v>92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 t="s">
        <v>93</v>
      </c>
      <c r="L75" s="105"/>
      <c r="M75" s="105"/>
      <c r="N75" s="105"/>
      <c r="O75" s="105"/>
      <c r="P75" s="105"/>
      <c r="Q75" s="105"/>
      <c r="R75" s="105"/>
      <c r="S75" s="105"/>
      <c r="T75" s="105"/>
      <c r="U75" s="105" t="s">
        <v>94</v>
      </c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 t="s">
        <v>55</v>
      </c>
      <c r="AI75" s="105"/>
      <c r="AJ75" s="105"/>
      <c r="AK75" s="105"/>
      <c r="AL75" s="105"/>
      <c r="AM75" s="105"/>
      <c r="AN75" s="105"/>
      <c r="AO75" s="105"/>
      <c r="AP75" s="105"/>
      <c r="AQ75" s="105" t="s">
        <v>74</v>
      </c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6" t="s">
        <v>77</v>
      </c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8"/>
      <c r="BW75" s="109">
        <f>'[1]раздел 2 и 3'!CQ59</f>
        <v>0</v>
      </c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1"/>
      <c r="CX75" s="112">
        <f>'[1]раздел 2 и 3'!DB59</f>
        <v>0</v>
      </c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09">
        <f>'[1]раздел 2 и 3'!DM59</f>
        <v>0</v>
      </c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3"/>
    </row>
    <row r="76" spans="1:151" s="102" customFormat="1" ht="12.75" customHeight="1" x14ac:dyDescent="0.2">
      <c r="A76" s="104" t="s">
        <v>92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 t="s">
        <v>93</v>
      </c>
      <c r="L76" s="105"/>
      <c r="M76" s="105"/>
      <c r="N76" s="105"/>
      <c r="O76" s="105"/>
      <c r="P76" s="105"/>
      <c r="Q76" s="105"/>
      <c r="R76" s="105"/>
      <c r="S76" s="105"/>
      <c r="T76" s="105"/>
      <c r="U76" s="105" t="s">
        <v>94</v>
      </c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 t="s">
        <v>55</v>
      </c>
      <c r="AI76" s="105"/>
      <c r="AJ76" s="105"/>
      <c r="AK76" s="105"/>
      <c r="AL76" s="105"/>
      <c r="AM76" s="105"/>
      <c r="AN76" s="105"/>
      <c r="AO76" s="105"/>
      <c r="AP76" s="105"/>
      <c r="AQ76" s="105" t="s">
        <v>74</v>
      </c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6" t="s">
        <v>78</v>
      </c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8"/>
      <c r="BW76" s="109">
        <f>'[1]раздел 2 и 3'!CQ60</f>
        <v>0</v>
      </c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1"/>
      <c r="CX76" s="112">
        <f>'[1]раздел 2 и 3'!DB60</f>
        <v>0</v>
      </c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09">
        <f>'[1]раздел 2 и 3'!DM60</f>
        <v>0</v>
      </c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3"/>
    </row>
    <row r="77" spans="1:151" s="102" customFormat="1" ht="12.75" customHeight="1" x14ac:dyDescent="0.2">
      <c r="A77" s="104" t="s">
        <v>92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 t="s">
        <v>93</v>
      </c>
      <c r="L77" s="105"/>
      <c r="M77" s="105"/>
      <c r="N77" s="105"/>
      <c r="O77" s="105"/>
      <c r="P77" s="105"/>
      <c r="Q77" s="105"/>
      <c r="R77" s="105"/>
      <c r="S77" s="105"/>
      <c r="T77" s="105"/>
      <c r="U77" s="105" t="s">
        <v>94</v>
      </c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 t="s">
        <v>55</v>
      </c>
      <c r="AI77" s="105"/>
      <c r="AJ77" s="105"/>
      <c r="AK77" s="105"/>
      <c r="AL77" s="105"/>
      <c r="AM77" s="105"/>
      <c r="AN77" s="105"/>
      <c r="AO77" s="105"/>
      <c r="AP77" s="105"/>
      <c r="AQ77" s="105" t="s">
        <v>74</v>
      </c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6" t="s">
        <v>79</v>
      </c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8"/>
      <c r="BW77" s="109">
        <f>'[1]раздел 2 и 3'!CQ61</f>
        <v>0</v>
      </c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1"/>
      <c r="CX77" s="112">
        <f>'[1]раздел 2 и 3'!DB61</f>
        <v>0</v>
      </c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09">
        <f>'[1]раздел 2 и 3'!DM61</f>
        <v>0</v>
      </c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3"/>
    </row>
    <row r="78" spans="1:151" s="102" customFormat="1" ht="12.75" customHeight="1" x14ac:dyDescent="0.2">
      <c r="A78" s="104" t="s">
        <v>92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 t="s">
        <v>93</v>
      </c>
      <c r="L78" s="105"/>
      <c r="M78" s="105"/>
      <c r="N78" s="105"/>
      <c r="O78" s="105"/>
      <c r="P78" s="105"/>
      <c r="Q78" s="105"/>
      <c r="R78" s="105"/>
      <c r="S78" s="105"/>
      <c r="T78" s="105"/>
      <c r="U78" s="105" t="s">
        <v>94</v>
      </c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 t="s">
        <v>55</v>
      </c>
      <c r="AI78" s="105"/>
      <c r="AJ78" s="105"/>
      <c r="AK78" s="105"/>
      <c r="AL78" s="105"/>
      <c r="AM78" s="105"/>
      <c r="AN78" s="105"/>
      <c r="AO78" s="105"/>
      <c r="AP78" s="105"/>
      <c r="AQ78" s="105" t="s">
        <v>80</v>
      </c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6" t="s">
        <v>81</v>
      </c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8"/>
      <c r="BW78" s="109">
        <f>'[1]раздел 2 и 3'!CQ63</f>
        <v>46148.94</v>
      </c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1"/>
      <c r="CX78" s="112">
        <f>'[1]раздел 2 и 3'!DB63</f>
        <v>46022.85</v>
      </c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09">
        <f>'[1]раздел 2 и 3'!DM63</f>
        <v>46022.85</v>
      </c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3"/>
    </row>
    <row r="79" spans="1:151" s="102" customFormat="1" ht="12.75" customHeight="1" x14ac:dyDescent="0.2">
      <c r="A79" s="104" t="s">
        <v>92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 t="s">
        <v>93</v>
      </c>
      <c r="L79" s="105"/>
      <c r="M79" s="105"/>
      <c r="N79" s="105"/>
      <c r="O79" s="105"/>
      <c r="P79" s="105"/>
      <c r="Q79" s="105"/>
      <c r="R79" s="105"/>
      <c r="S79" s="105"/>
      <c r="T79" s="105"/>
      <c r="U79" s="105" t="s">
        <v>94</v>
      </c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 t="s">
        <v>55</v>
      </c>
      <c r="AI79" s="105"/>
      <c r="AJ79" s="105"/>
      <c r="AK79" s="105"/>
      <c r="AL79" s="105"/>
      <c r="AM79" s="105"/>
      <c r="AN79" s="105"/>
      <c r="AO79" s="105"/>
      <c r="AP79" s="105"/>
      <c r="AQ79" s="105" t="s">
        <v>82</v>
      </c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6" t="s">
        <v>83</v>
      </c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8"/>
      <c r="BW79" s="109">
        <f>'[1]раздел 2 и 3'!CQ64</f>
        <v>2614879.6800000002</v>
      </c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1"/>
      <c r="CX79" s="112">
        <f>'[1]раздел 2 и 3'!DB64</f>
        <v>2607735.1999999997</v>
      </c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09">
        <f>'[1]раздел 2 и 3'!DM64</f>
        <v>2607735.1999999997</v>
      </c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3"/>
    </row>
    <row r="80" spans="1:151" s="102" customFormat="1" ht="12.75" customHeight="1" x14ac:dyDescent="0.2">
      <c r="A80" s="104" t="s">
        <v>92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 t="s">
        <v>93</v>
      </c>
      <c r="L80" s="105"/>
      <c r="M80" s="105"/>
      <c r="N80" s="105"/>
      <c r="O80" s="105"/>
      <c r="P80" s="105"/>
      <c r="Q80" s="105"/>
      <c r="R80" s="105"/>
      <c r="S80" s="105"/>
      <c r="T80" s="105"/>
      <c r="U80" s="105" t="s">
        <v>94</v>
      </c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 t="s">
        <v>55</v>
      </c>
      <c r="AI80" s="105"/>
      <c r="AJ80" s="105"/>
      <c r="AK80" s="105"/>
      <c r="AL80" s="105"/>
      <c r="AM80" s="105"/>
      <c r="AN80" s="105"/>
      <c r="AO80" s="105"/>
      <c r="AP80" s="105"/>
      <c r="AQ80" s="105" t="s">
        <v>84</v>
      </c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6" t="s">
        <v>85</v>
      </c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8"/>
      <c r="BW80" s="109">
        <f>'[1]раздел 2 и 3'!CQ65</f>
        <v>519364.18</v>
      </c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1"/>
      <c r="CX80" s="112">
        <f>'[1]раздел 2 и 3'!DB65</f>
        <v>519364.18</v>
      </c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09">
        <f>'[1]раздел 2 и 3'!DM65</f>
        <v>519364.18</v>
      </c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3"/>
    </row>
    <row r="81" spans="1:151" s="102" customFormat="1" ht="12.75" customHeight="1" x14ac:dyDescent="0.2">
      <c r="A81" s="104" t="s">
        <v>92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 t="s">
        <v>93</v>
      </c>
      <c r="L81" s="105"/>
      <c r="M81" s="105"/>
      <c r="N81" s="105"/>
      <c r="O81" s="105"/>
      <c r="P81" s="105"/>
      <c r="Q81" s="105"/>
      <c r="R81" s="105"/>
      <c r="S81" s="105"/>
      <c r="T81" s="105"/>
      <c r="U81" s="105" t="s">
        <v>94</v>
      </c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 t="s">
        <v>55</v>
      </c>
      <c r="AI81" s="105"/>
      <c r="AJ81" s="105"/>
      <c r="AK81" s="105"/>
      <c r="AL81" s="105"/>
      <c r="AM81" s="105"/>
      <c r="AN81" s="105"/>
      <c r="AO81" s="105"/>
      <c r="AP81" s="105"/>
      <c r="AQ81" s="105" t="s">
        <v>111</v>
      </c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6" t="s">
        <v>112</v>
      </c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8"/>
      <c r="BW81" s="109">
        <f>'[1]раздел 2 и 3'!CQ66</f>
        <v>43740</v>
      </c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1"/>
      <c r="CX81" s="112">
        <f>'[1]раздел 2 и 3'!DB66</f>
        <v>43740</v>
      </c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09">
        <f>'[1]раздел 2 и 3'!DM66</f>
        <v>43740</v>
      </c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3"/>
    </row>
    <row r="82" spans="1:151" s="102" customFormat="1" ht="12.75" customHeight="1" x14ac:dyDescent="0.2">
      <c r="A82" s="104" t="s">
        <v>92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 t="s">
        <v>93</v>
      </c>
      <c r="L82" s="105"/>
      <c r="M82" s="105"/>
      <c r="N82" s="105"/>
      <c r="O82" s="105"/>
      <c r="P82" s="105"/>
      <c r="Q82" s="105"/>
      <c r="R82" s="105"/>
      <c r="S82" s="105"/>
      <c r="T82" s="105"/>
      <c r="U82" s="105" t="s">
        <v>94</v>
      </c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 t="s">
        <v>55</v>
      </c>
      <c r="AI82" s="105"/>
      <c r="AJ82" s="105"/>
      <c r="AK82" s="105"/>
      <c r="AL82" s="105"/>
      <c r="AM82" s="105"/>
      <c r="AN82" s="105"/>
      <c r="AO82" s="105"/>
      <c r="AP82" s="105"/>
      <c r="AQ82" s="105" t="s">
        <v>86</v>
      </c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6" t="s">
        <v>87</v>
      </c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8"/>
      <c r="BW82" s="109">
        <f>'[1]раздел 2 и 3'!CQ67</f>
        <v>349890</v>
      </c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1"/>
      <c r="CX82" s="112">
        <f>'[1]раздел 2 и 3'!DB67</f>
        <v>329890</v>
      </c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09">
        <f>'[1]раздел 2 и 3'!DM67</f>
        <v>329890</v>
      </c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3"/>
    </row>
    <row r="83" spans="1:151" s="102" customFormat="1" ht="12.75" customHeight="1" x14ac:dyDescent="0.2">
      <c r="A83" s="104" t="s">
        <v>92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 t="s">
        <v>93</v>
      </c>
      <c r="L83" s="105"/>
      <c r="M83" s="105"/>
      <c r="N83" s="105"/>
      <c r="O83" s="105"/>
      <c r="P83" s="105"/>
      <c r="Q83" s="105"/>
      <c r="R83" s="105"/>
      <c r="S83" s="105"/>
      <c r="T83" s="105"/>
      <c r="U83" s="105" t="s">
        <v>94</v>
      </c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 t="s">
        <v>55</v>
      </c>
      <c r="AI83" s="105"/>
      <c r="AJ83" s="105"/>
      <c r="AK83" s="105"/>
      <c r="AL83" s="105"/>
      <c r="AM83" s="105"/>
      <c r="AN83" s="105"/>
      <c r="AO83" s="105"/>
      <c r="AP83" s="105"/>
      <c r="AQ83" s="105" t="s">
        <v>88</v>
      </c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6" t="s">
        <v>89</v>
      </c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8"/>
      <c r="BW83" s="109">
        <f>'[1]раздел 2 и 3'!CQ68</f>
        <v>266242.25</v>
      </c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1"/>
      <c r="CX83" s="112">
        <f>'[1]раздел 2 и 3'!DB68</f>
        <v>266242.25</v>
      </c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09">
        <f>'[1]раздел 2 и 3'!DM68</f>
        <v>266242.25</v>
      </c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3"/>
    </row>
    <row r="84" spans="1:151" s="102" customFormat="1" ht="12.75" customHeight="1" x14ac:dyDescent="0.2">
      <c r="A84" s="104" t="s">
        <v>92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 t="s">
        <v>93</v>
      </c>
      <c r="L84" s="105"/>
      <c r="M84" s="105"/>
      <c r="N84" s="105"/>
      <c r="O84" s="105"/>
      <c r="P84" s="105"/>
      <c r="Q84" s="105"/>
      <c r="R84" s="105"/>
      <c r="S84" s="105"/>
      <c r="T84" s="105"/>
      <c r="U84" s="105" t="s">
        <v>94</v>
      </c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 t="s">
        <v>55</v>
      </c>
      <c r="AI84" s="105"/>
      <c r="AJ84" s="105"/>
      <c r="AK84" s="105"/>
      <c r="AL84" s="105"/>
      <c r="AM84" s="105"/>
      <c r="AN84" s="105"/>
      <c r="AO84" s="105"/>
      <c r="AP84" s="105"/>
      <c r="AQ84" s="105" t="s">
        <v>90</v>
      </c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6" t="s">
        <v>91</v>
      </c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8"/>
      <c r="BW84" s="109">
        <f>'[1]раздел 2 и 3'!CQ69</f>
        <v>0</v>
      </c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1"/>
      <c r="CX84" s="112">
        <f>'[1]раздел 2 и 3'!DB69</f>
        <v>0</v>
      </c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09">
        <f>'[1]раздел 2 и 3'!DM69</f>
        <v>0</v>
      </c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3"/>
    </row>
    <row r="85" spans="1:151" s="102" customFormat="1" ht="12.75" customHeight="1" x14ac:dyDescent="0.2">
      <c r="A85" s="104" t="s">
        <v>92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 t="s">
        <v>93</v>
      </c>
      <c r="L85" s="105"/>
      <c r="M85" s="105"/>
      <c r="N85" s="105"/>
      <c r="O85" s="105"/>
      <c r="P85" s="105"/>
      <c r="Q85" s="105"/>
      <c r="R85" s="105"/>
      <c r="S85" s="105"/>
      <c r="T85" s="105"/>
      <c r="U85" s="105" t="s">
        <v>94</v>
      </c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 t="s">
        <v>55</v>
      </c>
      <c r="AI85" s="105"/>
      <c r="AJ85" s="105"/>
      <c r="AK85" s="105"/>
      <c r="AL85" s="105"/>
      <c r="AM85" s="105"/>
      <c r="AN85" s="105"/>
      <c r="AO85" s="105"/>
      <c r="AP85" s="105"/>
      <c r="AQ85" s="105" t="s">
        <v>113</v>
      </c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6" t="s">
        <v>114</v>
      </c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8"/>
      <c r="BW85" s="109">
        <f>'[1]раздел 2 и 3'!CQ71</f>
        <v>0</v>
      </c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1"/>
      <c r="CX85" s="112">
        <f>'[1]раздел 2 и 3'!DB71</f>
        <v>0</v>
      </c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09">
        <f>'[1]раздел 2 и 3'!DM71</f>
        <v>0</v>
      </c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3"/>
    </row>
    <row r="86" spans="1:151" s="102" customFormat="1" ht="12.75" customHeight="1" x14ac:dyDescent="0.2">
      <c r="A86" s="104" t="s">
        <v>92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 t="s">
        <v>93</v>
      </c>
      <c r="L86" s="105"/>
      <c r="M86" s="105"/>
      <c r="N86" s="105"/>
      <c r="O86" s="105"/>
      <c r="P86" s="105"/>
      <c r="Q86" s="105"/>
      <c r="R86" s="105"/>
      <c r="S86" s="105"/>
      <c r="T86" s="105"/>
      <c r="U86" s="105" t="s">
        <v>94</v>
      </c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 t="s">
        <v>55</v>
      </c>
      <c r="AI86" s="105"/>
      <c r="AJ86" s="105"/>
      <c r="AK86" s="105"/>
      <c r="AL86" s="105"/>
      <c r="AM86" s="105"/>
      <c r="AN86" s="105"/>
      <c r="AO86" s="105"/>
      <c r="AP86" s="105"/>
      <c r="AQ86" s="105" t="s">
        <v>115</v>
      </c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6" t="s">
        <v>116</v>
      </c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8"/>
      <c r="BW86" s="109">
        <f>'[1]раздел 2 и 3'!CQ72</f>
        <v>0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1"/>
      <c r="CX86" s="112">
        <f>'[1]раздел 2 и 3'!DB72</f>
        <v>0</v>
      </c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09">
        <f>'[1]раздел 2 и 3'!DM72</f>
        <v>0</v>
      </c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3"/>
    </row>
    <row r="87" spans="1:151" s="102" customFormat="1" ht="12.75" customHeight="1" x14ac:dyDescent="0.2">
      <c r="A87" s="104" t="s">
        <v>92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 t="s">
        <v>93</v>
      </c>
      <c r="L87" s="105"/>
      <c r="M87" s="105"/>
      <c r="N87" s="105"/>
      <c r="O87" s="105"/>
      <c r="P87" s="105"/>
      <c r="Q87" s="105"/>
      <c r="R87" s="105"/>
      <c r="S87" s="105"/>
      <c r="T87" s="105"/>
      <c r="U87" s="105" t="s">
        <v>94</v>
      </c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 t="s">
        <v>117</v>
      </c>
      <c r="AI87" s="105"/>
      <c r="AJ87" s="105"/>
      <c r="AK87" s="105"/>
      <c r="AL87" s="105"/>
      <c r="AM87" s="105"/>
      <c r="AN87" s="105"/>
      <c r="AO87" s="105"/>
      <c r="AP87" s="105"/>
      <c r="AQ87" s="105" t="s">
        <v>118</v>
      </c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6" t="s">
        <v>119</v>
      </c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8"/>
      <c r="BW87" s="109">
        <f>'[1]раздел 2 и 3'!CQ78</f>
        <v>78493.929999999993</v>
      </c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1"/>
      <c r="CX87" s="112">
        <f>'[1]раздел 2 и 3'!DB78</f>
        <v>78493.929999999993</v>
      </c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09">
        <f>'[1]раздел 2 и 3'!DM78</f>
        <v>78493.929999999993</v>
      </c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3"/>
    </row>
    <row r="88" spans="1:151" s="102" customFormat="1" ht="12.75" customHeight="1" x14ac:dyDescent="0.2">
      <c r="A88" s="104" t="s">
        <v>92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 t="s">
        <v>93</v>
      </c>
      <c r="L88" s="105"/>
      <c r="M88" s="105"/>
      <c r="N88" s="105"/>
      <c r="O88" s="105"/>
      <c r="P88" s="105"/>
      <c r="Q88" s="105"/>
      <c r="R88" s="105"/>
      <c r="S88" s="105"/>
      <c r="T88" s="105"/>
      <c r="U88" s="105" t="s">
        <v>94</v>
      </c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 t="s">
        <v>117</v>
      </c>
      <c r="AI88" s="105"/>
      <c r="AJ88" s="105"/>
      <c r="AK88" s="105"/>
      <c r="AL88" s="105"/>
      <c r="AM88" s="105"/>
      <c r="AN88" s="105"/>
      <c r="AO88" s="105"/>
      <c r="AP88" s="105"/>
      <c r="AQ88" s="105" t="s">
        <v>118</v>
      </c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6" t="s">
        <v>120</v>
      </c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8"/>
      <c r="BW88" s="109">
        <f>'[1]раздел 2 и 3'!CQ79</f>
        <v>86096.46</v>
      </c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1"/>
      <c r="CX88" s="112">
        <f>'[1]раздел 2 и 3'!DB79</f>
        <v>86096.46</v>
      </c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09">
        <f>'[1]раздел 2 и 3'!DM79</f>
        <v>86096.46</v>
      </c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3"/>
    </row>
    <row r="89" spans="1:151" s="102" customFormat="1" ht="12.75" customHeight="1" x14ac:dyDescent="0.2">
      <c r="A89" s="104" t="s">
        <v>92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 t="s">
        <v>93</v>
      </c>
      <c r="L89" s="105"/>
      <c r="M89" s="105"/>
      <c r="N89" s="105"/>
      <c r="O89" s="105"/>
      <c r="P89" s="105"/>
      <c r="Q89" s="105"/>
      <c r="R89" s="105"/>
      <c r="S89" s="105"/>
      <c r="T89" s="105"/>
      <c r="U89" s="105" t="s">
        <v>94</v>
      </c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 t="s">
        <v>121</v>
      </c>
      <c r="AI89" s="105"/>
      <c r="AJ89" s="105"/>
      <c r="AK89" s="105"/>
      <c r="AL89" s="105"/>
      <c r="AM89" s="105"/>
      <c r="AN89" s="105"/>
      <c r="AO89" s="105"/>
      <c r="AP89" s="105"/>
      <c r="AQ89" s="105" t="s">
        <v>118</v>
      </c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6" t="s">
        <v>122</v>
      </c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8"/>
      <c r="BW89" s="109">
        <f>'[1]раздел 2 и 3'!CQ83</f>
        <v>7038.75</v>
      </c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1"/>
      <c r="CX89" s="112">
        <f>'[1]раздел 2 и 3'!DB83</f>
        <v>7038.75</v>
      </c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09">
        <f>'[1]раздел 2 и 3'!DM83</f>
        <v>7038.75</v>
      </c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3"/>
    </row>
    <row r="90" spans="1:151" s="102" customFormat="1" ht="12.75" customHeight="1" x14ac:dyDescent="0.2">
      <c r="A90" s="104" t="s">
        <v>92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 t="s">
        <v>93</v>
      </c>
      <c r="L90" s="105"/>
      <c r="M90" s="105"/>
      <c r="N90" s="105"/>
      <c r="O90" s="105"/>
      <c r="P90" s="105"/>
      <c r="Q90" s="105"/>
      <c r="R90" s="105"/>
      <c r="S90" s="105"/>
      <c r="T90" s="105"/>
      <c r="U90" s="105" t="s">
        <v>94</v>
      </c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 t="s">
        <v>121</v>
      </c>
      <c r="AI90" s="105"/>
      <c r="AJ90" s="105"/>
      <c r="AK90" s="105"/>
      <c r="AL90" s="105"/>
      <c r="AM90" s="105"/>
      <c r="AN90" s="105"/>
      <c r="AO90" s="105"/>
      <c r="AP90" s="105"/>
      <c r="AQ90" s="105" t="s">
        <v>118</v>
      </c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6" t="s">
        <v>123</v>
      </c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8"/>
      <c r="BW90" s="109">
        <f>'[1]раздел 2 и 3'!CQ84</f>
        <v>1600</v>
      </c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1"/>
      <c r="CX90" s="112">
        <f>'[1]раздел 2 и 3'!DB84</f>
        <v>0</v>
      </c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09">
        <f>'[1]раздел 2 и 3'!DM84</f>
        <v>0</v>
      </c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3"/>
    </row>
    <row r="91" spans="1:151" s="102" customFormat="1" ht="12.75" customHeight="1" x14ac:dyDescent="0.2">
      <c r="A91" s="104" t="s">
        <v>92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 t="s">
        <v>93</v>
      </c>
      <c r="L91" s="105"/>
      <c r="M91" s="105"/>
      <c r="N91" s="105"/>
      <c r="O91" s="105"/>
      <c r="P91" s="105"/>
      <c r="Q91" s="105"/>
      <c r="R91" s="105"/>
      <c r="S91" s="105"/>
      <c r="T91" s="105"/>
      <c r="U91" s="105" t="s">
        <v>94</v>
      </c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 t="s">
        <v>124</v>
      </c>
      <c r="AI91" s="105"/>
      <c r="AJ91" s="105"/>
      <c r="AK91" s="105"/>
      <c r="AL91" s="105"/>
      <c r="AM91" s="105"/>
      <c r="AN91" s="105"/>
      <c r="AO91" s="105"/>
      <c r="AP91" s="105"/>
      <c r="AQ91" s="105" t="s">
        <v>118</v>
      </c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6" t="s">
        <v>125</v>
      </c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8"/>
      <c r="BW91" s="109">
        <f>'[1]раздел 2 и 3'!CQ88</f>
        <v>2404</v>
      </c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1"/>
      <c r="CX91" s="112">
        <f>'[1]раздел 2 и 3'!DB88</f>
        <v>2404</v>
      </c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09">
        <f>'[1]раздел 2 и 3'!DM88</f>
        <v>2404</v>
      </c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3"/>
    </row>
    <row r="92" spans="1:151" s="102" customFormat="1" ht="12.75" customHeight="1" x14ac:dyDescent="0.2">
      <c r="A92" s="104" t="s">
        <v>92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 t="s">
        <v>93</v>
      </c>
      <c r="L92" s="105"/>
      <c r="M92" s="105"/>
      <c r="N92" s="105"/>
      <c r="O92" s="105"/>
      <c r="P92" s="105"/>
      <c r="Q92" s="105"/>
      <c r="R92" s="105"/>
      <c r="S92" s="105"/>
      <c r="T92" s="105"/>
      <c r="U92" s="105" t="s">
        <v>94</v>
      </c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 t="s">
        <v>124</v>
      </c>
      <c r="AI92" s="105"/>
      <c r="AJ92" s="105"/>
      <c r="AK92" s="105"/>
      <c r="AL92" s="105"/>
      <c r="AM92" s="105"/>
      <c r="AN92" s="105"/>
      <c r="AO92" s="105"/>
      <c r="AP92" s="105"/>
      <c r="AQ92" s="105" t="s">
        <v>126</v>
      </c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6" t="s">
        <v>127</v>
      </c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8"/>
      <c r="BW92" s="109">
        <f>'[1]раздел 2 и 3'!CQ89</f>
        <v>0</v>
      </c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1"/>
      <c r="CX92" s="112">
        <f>'[1]раздел 2 и 3'!DB89</f>
        <v>0</v>
      </c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09">
        <v>0</v>
      </c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3"/>
    </row>
    <row r="93" spans="1:151" s="102" customFormat="1" ht="12.75" customHeight="1" x14ac:dyDescent="0.2">
      <c r="A93" s="104" t="s">
        <v>92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 t="s">
        <v>93</v>
      </c>
      <c r="L93" s="105"/>
      <c r="M93" s="105"/>
      <c r="N93" s="105"/>
      <c r="O93" s="105"/>
      <c r="P93" s="105"/>
      <c r="Q93" s="105"/>
      <c r="R93" s="105"/>
      <c r="S93" s="105"/>
      <c r="T93" s="105"/>
      <c r="U93" s="105" t="s">
        <v>94</v>
      </c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 t="s">
        <v>124</v>
      </c>
      <c r="AI93" s="105"/>
      <c r="AJ93" s="105"/>
      <c r="AK93" s="105"/>
      <c r="AL93" s="105"/>
      <c r="AM93" s="105"/>
      <c r="AN93" s="105"/>
      <c r="AO93" s="105"/>
      <c r="AP93" s="105"/>
      <c r="AQ93" s="105" t="s">
        <v>128</v>
      </c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6" t="s">
        <v>129</v>
      </c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8"/>
      <c r="BW93" s="109">
        <f>'[1]раздел 2 и 3'!CQ90</f>
        <v>0</v>
      </c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1"/>
      <c r="CX93" s="112">
        <f>'[1]раздел 2 и 3'!DB90</f>
        <v>0</v>
      </c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09">
        <f>'[1]раздел 2 и 3'!DM90</f>
        <v>0</v>
      </c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3"/>
    </row>
    <row r="94" spans="1:151" s="102" customFormat="1" ht="12.75" customHeight="1" x14ac:dyDescent="0.2">
      <c r="A94" s="104" t="s">
        <v>92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 t="s">
        <v>93</v>
      </c>
      <c r="L94" s="105"/>
      <c r="M94" s="105"/>
      <c r="N94" s="105"/>
      <c r="O94" s="105"/>
      <c r="P94" s="105"/>
      <c r="Q94" s="105"/>
      <c r="R94" s="105"/>
      <c r="S94" s="105"/>
      <c r="T94" s="105"/>
      <c r="U94" s="105" t="s">
        <v>130</v>
      </c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 t="s">
        <v>52</v>
      </c>
      <c r="AI94" s="105"/>
      <c r="AJ94" s="105"/>
      <c r="AK94" s="105"/>
      <c r="AL94" s="105"/>
      <c r="AM94" s="105"/>
      <c r="AN94" s="105"/>
      <c r="AO94" s="105"/>
      <c r="AP94" s="105"/>
      <c r="AQ94" s="105" t="s">
        <v>53</v>
      </c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6" t="s">
        <v>54</v>
      </c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8"/>
      <c r="BW94" s="109">
        <f>'[1]раздел 2 и 3'!CQ98</f>
        <v>0</v>
      </c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1"/>
      <c r="CX94" s="112">
        <f>'[1]раздел 2 и 3'!DB98</f>
        <v>0</v>
      </c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09">
        <f>'[1]раздел 2 и 3'!DM98</f>
        <v>0</v>
      </c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3"/>
    </row>
    <row r="95" spans="1:151" s="102" customFormat="1" ht="12.75" customHeight="1" x14ac:dyDescent="0.2">
      <c r="A95" s="104" t="s">
        <v>92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 t="s">
        <v>93</v>
      </c>
      <c r="L95" s="105"/>
      <c r="M95" s="105"/>
      <c r="N95" s="105"/>
      <c r="O95" s="105"/>
      <c r="P95" s="105"/>
      <c r="Q95" s="105"/>
      <c r="R95" s="105"/>
      <c r="S95" s="105"/>
      <c r="T95" s="105"/>
      <c r="U95" s="105" t="s">
        <v>130</v>
      </c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 t="s">
        <v>52</v>
      </c>
      <c r="AI95" s="105"/>
      <c r="AJ95" s="105"/>
      <c r="AK95" s="105"/>
      <c r="AL95" s="105"/>
      <c r="AM95" s="105"/>
      <c r="AN95" s="105"/>
      <c r="AO95" s="105"/>
      <c r="AP95" s="105"/>
      <c r="AQ95" s="105" t="s">
        <v>70</v>
      </c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6" t="s">
        <v>71</v>
      </c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8"/>
      <c r="BW95" s="109">
        <f>'[1]раздел 2 и 3'!CQ99</f>
        <v>0</v>
      </c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1"/>
      <c r="CX95" s="112">
        <f>'[1]раздел 2 и 3'!DB99</f>
        <v>0</v>
      </c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09">
        <f>'[1]раздел 2 и 3'!DM98</f>
        <v>0</v>
      </c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3"/>
    </row>
    <row r="96" spans="1:151" s="102" customFormat="1" ht="12.75" customHeight="1" x14ac:dyDescent="0.2">
      <c r="A96" s="104" t="s">
        <v>92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 t="s">
        <v>93</v>
      </c>
      <c r="L96" s="105"/>
      <c r="M96" s="105"/>
      <c r="N96" s="105"/>
      <c r="O96" s="105"/>
      <c r="P96" s="105"/>
      <c r="Q96" s="105"/>
      <c r="R96" s="105"/>
      <c r="S96" s="105"/>
      <c r="T96" s="105"/>
      <c r="U96" s="105" t="s">
        <v>130</v>
      </c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 t="s">
        <v>52</v>
      </c>
      <c r="AI96" s="105"/>
      <c r="AJ96" s="105"/>
      <c r="AK96" s="105"/>
      <c r="AL96" s="105"/>
      <c r="AM96" s="105"/>
      <c r="AN96" s="105"/>
      <c r="AO96" s="105"/>
      <c r="AP96" s="105"/>
      <c r="AQ96" s="105" t="s">
        <v>98</v>
      </c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6" t="s">
        <v>99</v>
      </c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8"/>
      <c r="BW96" s="109">
        <f>'[1]раздел 2 и 3'!CQ101</f>
        <v>0</v>
      </c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1"/>
      <c r="CX96" s="112">
        <f>'[1]раздел 2 и 3'!DB101</f>
        <v>0</v>
      </c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09">
        <f>'[1]раздел 2 и 3'!DM101</f>
        <v>0</v>
      </c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3"/>
    </row>
    <row r="97" spans="1:151" s="102" customFormat="1" ht="12.75" customHeight="1" x14ac:dyDescent="0.2">
      <c r="A97" s="104" t="s">
        <v>92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 t="s">
        <v>93</v>
      </c>
      <c r="L97" s="105"/>
      <c r="M97" s="105"/>
      <c r="N97" s="105"/>
      <c r="O97" s="105"/>
      <c r="P97" s="105"/>
      <c r="Q97" s="105"/>
      <c r="R97" s="105"/>
      <c r="S97" s="105"/>
      <c r="T97" s="105"/>
      <c r="U97" s="105" t="s">
        <v>130</v>
      </c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 t="s">
        <v>52</v>
      </c>
      <c r="AI97" s="105"/>
      <c r="AJ97" s="105"/>
      <c r="AK97" s="105"/>
      <c r="AL97" s="105"/>
      <c r="AM97" s="105"/>
      <c r="AN97" s="105"/>
      <c r="AO97" s="105"/>
      <c r="AP97" s="105"/>
      <c r="AQ97" s="105" t="s">
        <v>102</v>
      </c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6" t="s">
        <v>103</v>
      </c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8"/>
      <c r="BW97" s="109">
        <f>'[1]раздел 2 и 3'!CQ102</f>
        <v>0</v>
      </c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1"/>
      <c r="CX97" s="112">
        <f>'[1]раздел 2 и 3'!DB102</f>
        <v>0</v>
      </c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09">
        <f>'[1]раздел 2 и 3'!DM102</f>
        <v>0</v>
      </c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3"/>
    </row>
    <row r="98" spans="1:151" s="102" customFormat="1" ht="12.75" customHeight="1" x14ac:dyDescent="0.2">
      <c r="A98" s="104" t="s">
        <v>92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 t="s">
        <v>93</v>
      </c>
      <c r="L98" s="105"/>
      <c r="M98" s="105"/>
      <c r="N98" s="105"/>
      <c r="O98" s="105"/>
      <c r="P98" s="105"/>
      <c r="Q98" s="105"/>
      <c r="R98" s="105"/>
      <c r="S98" s="105"/>
      <c r="T98" s="105"/>
      <c r="U98" s="105" t="s">
        <v>130</v>
      </c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 t="s">
        <v>131</v>
      </c>
      <c r="AI98" s="105"/>
      <c r="AJ98" s="105"/>
      <c r="AK98" s="105"/>
      <c r="AL98" s="105"/>
      <c r="AM98" s="105"/>
      <c r="AN98" s="105"/>
      <c r="AO98" s="105"/>
      <c r="AP98" s="105"/>
      <c r="AQ98" s="105" t="s">
        <v>132</v>
      </c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6" t="s">
        <v>133</v>
      </c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8"/>
      <c r="BW98" s="109">
        <f>'[1]раздел 2 и 3'!CQ108</f>
        <v>0</v>
      </c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1"/>
      <c r="CX98" s="112">
        <f>'[1]раздел 2 и 3'!DB108</f>
        <v>0</v>
      </c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09">
        <f>'[1]раздел 2 и 3'!DM108</f>
        <v>0</v>
      </c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3"/>
    </row>
    <row r="99" spans="1:151" s="102" customFormat="1" ht="12.75" customHeight="1" x14ac:dyDescent="0.2">
      <c r="A99" s="104" t="s">
        <v>92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 t="s">
        <v>93</v>
      </c>
      <c r="L99" s="105"/>
      <c r="M99" s="105"/>
      <c r="N99" s="105"/>
      <c r="O99" s="105"/>
      <c r="P99" s="105"/>
      <c r="Q99" s="105"/>
      <c r="R99" s="105"/>
      <c r="S99" s="105"/>
      <c r="T99" s="105"/>
      <c r="U99" s="105" t="s">
        <v>130</v>
      </c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 t="s">
        <v>131</v>
      </c>
      <c r="AI99" s="105"/>
      <c r="AJ99" s="105"/>
      <c r="AK99" s="105"/>
      <c r="AL99" s="105"/>
      <c r="AM99" s="105"/>
      <c r="AN99" s="105"/>
      <c r="AO99" s="105"/>
      <c r="AP99" s="105"/>
      <c r="AQ99" s="105" t="s">
        <v>134</v>
      </c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6" t="s">
        <v>135</v>
      </c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8"/>
      <c r="BW99" s="109">
        <f>'[1]раздел 2 и 3'!CQ109</f>
        <v>0</v>
      </c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1"/>
      <c r="CX99" s="112">
        <f>'[1]раздел 2 и 3'!DB109</f>
        <v>0</v>
      </c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09">
        <f>'[1]раздел 2 и 3'!DM109</f>
        <v>0</v>
      </c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3"/>
    </row>
    <row r="100" spans="1:151" s="102" customFormat="1" ht="12.75" customHeight="1" x14ac:dyDescent="0.2">
      <c r="A100" s="104" t="s">
        <v>92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 t="s">
        <v>93</v>
      </c>
      <c r="L100" s="105"/>
      <c r="M100" s="105"/>
      <c r="N100" s="105"/>
      <c r="O100" s="105"/>
      <c r="P100" s="105"/>
      <c r="Q100" s="105"/>
      <c r="R100" s="105"/>
      <c r="S100" s="105"/>
      <c r="T100" s="105"/>
      <c r="U100" s="105" t="s">
        <v>130</v>
      </c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 t="s">
        <v>131</v>
      </c>
      <c r="AI100" s="105"/>
      <c r="AJ100" s="105"/>
      <c r="AK100" s="105"/>
      <c r="AL100" s="105"/>
      <c r="AM100" s="105"/>
      <c r="AN100" s="105"/>
      <c r="AO100" s="105"/>
      <c r="AP100" s="105"/>
      <c r="AQ100" s="105" t="s">
        <v>136</v>
      </c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6" t="s">
        <v>137</v>
      </c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8"/>
      <c r="BW100" s="109">
        <f>'[1]раздел 2 и 3'!CQ110</f>
        <v>0</v>
      </c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1"/>
      <c r="CX100" s="112">
        <f>'[1]раздел 2 и 3'!DB110</f>
        <v>0</v>
      </c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09">
        <f>'[1]раздел 2 и 3'!DM110</f>
        <v>0</v>
      </c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3"/>
    </row>
    <row r="101" spans="1:151" s="102" customFormat="1" ht="12.75" customHeight="1" x14ac:dyDescent="0.2">
      <c r="A101" s="104" t="s">
        <v>92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 t="s">
        <v>93</v>
      </c>
      <c r="L101" s="105"/>
      <c r="M101" s="105"/>
      <c r="N101" s="105"/>
      <c r="O101" s="105"/>
      <c r="P101" s="105"/>
      <c r="Q101" s="105"/>
      <c r="R101" s="105"/>
      <c r="S101" s="105"/>
      <c r="T101" s="105"/>
      <c r="U101" s="105" t="s">
        <v>130</v>
      </c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 t="s">
        <v>131</v>
      </c>
      <c r="AI101" s="105"/>
      <c r="AJ101" s="105"/>
      <c r="AK101" s="105"/>
      <c r="AL101" s="105"/>
      <c r="AM101" s="105"/>
      <c r="AN101" s="105"/>
      <c r="AO101" s="105"/>
      <c r="AP101" s="105"/>
      <c r="AQ101" s="105" t="s">
        <v>98</v>
      </c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6" t="s">
        <v>99</v>
      </c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8"/>
      <c r="BW101" s="109">
        <f>'[1]раздел 2 и 3'!CQ111</f>
        <v>0</v>
      </c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1"/>
      <c r="CX101" s="112">
        <f>'[1]раздел 2 и 3'!DB111</f>
        <v>0</v>
      </c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09">
        <f>'[1]раздел 2 и 3'!DM111</f>
        <v>0</v>
      </c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3"/>
    </row>
    <row r="102" spans="1:151" s="102" customFormat="1" ht="12.75" customHeight="1" x14ac:dyDescent="0.2">
      <c r="A102" s="104" t="s">
        <v>92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 t="s">
        <v>93</v>
      </c>
      <c r="L102" s="105"/>
      <c r="M102" s="105"/>
      <c r="N102" s="105"/>
      <c r="O102" s="105"/>
      <c r="P102" s="105"/>
      <c r="Q102" s="105"/>
      <c r="R102" s="105"/>
      <c r="S102" s="105"/>
      <c r="T102" s="105"/>
      <c r="U102" s="105" t="s">
        <v>138</v>
      </c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 t="s">
        <v>55</v>
      </c>
      <c r="AI102" s="105"/>
      <c r="AJ102" s="105"/>
      <c r="AK102" s="105"/>
      <c r="AL102" s="105"/>
      <c r="AM102" s="105"/>
      <c r="AN102" s="105"/>
      <c r="AO102" s="105"/>
      <c r="AP102" s="105"/>
      <c r="AQ102" s="105" t="s">
        <v>68</v>
      </c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6" t="s">
        <v>69</v>
      </c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8"/>
      <c r="BW102" s="109">
        <f>'[1]раздел 2 и 3'!CQ121</f>
        <v>45000</v>
      </c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1"/>
      <c r="CX102" s="112">
        <f>'[1]раздел 2 и 3'!DB121</f>
        <v>0</v>
      </c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09">
        <f>'[1]раздел 2 и 3'!DM121</f>
        <v>45000</v>
      </c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3"/>
    </row>
    <row r="103" spans="1:151" s="102" customFormat="1" ht="12.75" customHeight="1" x14ac:dyDescent="0.2">
      <c r="A103" s="104" t="s">
        <v>92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105" t="s">
        <v>93</v>
      </c>
      <c r="L103" s="105"/>
      <c r="M103" s="105"/>
      <c r="N103" s="105"/>
      <c r="O103" s="105"/>
      <c r="P103" s="105"/>
      <c r="Q103" s="105"/>
      <c r="R103" s="105"/>
      <c r="S103" s="105"/>
      <c r="T103" s="105"/>
      <c r="U103" s="105" t="s">
        <v>138</v>
      </c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 t="s">
        <v>55</v>
      </c>
      <c r="AI103" s="105"/>
      <c r="AJ103" s="105"/>
      <c r="AK103" s="105"/>
      <c r="AL103" s="105"/>
      <c r="AM103" s="105"/>
      <c r="AN103" s="105"/>
      <c r="AO103" s="105"/>
      <c r="AP103" s="105"/>
      <c r="AQ103" s="105" t="s">
        <v>70</v>
      </c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6" t="s">
        <v>71</v>
      </c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8"/>
      <c r="BW103" s="109">
        <f>'[1]раздел 2 и 3'!CQ122</f>
        <v>0</v>
      </c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1"/>
      <c r="CX103" s="112">
        <f>'[1]раздел 2 и 3'!DB122</f>
        <v>0</v>
      </c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09">
        <f>'[1]раздел 2 и 3'!DM122</f>
        <v>0</v>
      </c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3"/>
    </row>
    <row r="104" spans="1:151" s="102" customFormat="1" ht="12.75" customHeight="1" x14ac:dyDescent="0.2">
      <c r="A104" s="104" t="s">
        <v>92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 t="s">
        <v>93</v>
      </c>
      <c r="L104" s="105"/>
      <c r="M104" s="105"/>
      <c r="N104" s="105"/>
      <c r="O104" s="105"/>
      <c r="P104" s="105"/>
      <c r="Q104" s="105"/>
      <c r="R104" s="105"/>
      <c r="S104" s="105"/>
      <c r="T104" s="105"/>
      <c r="U104" s="105" t="s">
        <v>139</v>
      </c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 t="s">
        <v>55</v>
      </c>
      <c r="AI104" s="105"/>
      <c r="AJ104" s="105"/>
      <c r="AK104" s="105"/>
      <c r="AL104" s="105"/>
      <c r="AM104" s="105"/>
      <c r="AN104" s="105"/>
      <c r="AO104" s="105"/>
      <c r="AP104" s="105"/>
      <c r="AQ104" s="105" t="s">
        <v>68</v>
      </c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6" t="s">
        <v>69</v>
      </c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8"/>
      <c r="BW104" s="109">
        <f>'[1]раздел 2 и 3'!CQ132</f>
        <v>0</v>
      </c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1"/>
      <c r="CX104" s="112">
        <f>'[1]раздел 2 и 3'!DB132</f>
        <v>0</v>
      </c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09">
        <f>'[1]раздел 2 и 3'!DM132</f>
        <v>0</v>
      </c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3"/>
    </row>
    <row r="105" spans="1:151" s="102" customFormat="1" ht="12.75" customHeight="1" x14ac:dyDescent="0.2">
      <c r="A105" s="104" t="s">
        <v>92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 t="s">
        <v>93</v>
      </c>
      <c r="L105" s="105"/>
      <c r="M105" s="105"/>
      <c r="N105" s="105"/>
      <c r="O105" s="105"/>
      <c r="P105" s="105"/>
      <c r="Q105" s="105"/>
      <c r="R105" s="105"/>
      <c r="S105" s="105"/>
      <c r="T105" s="105"/>
      <c r="U105" s="105" t="s">
        <v>139</v>
      </c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 t="s">
        <v>55</v>
      </c>
      <c r="AI105" s="105"/>
      <c r="AJ105" s="105"/>
      <c r="AK105" s="105"/>
      <c r="AL105" s="105"/>
      <c r="AM105" s="105"/>
      <c r="AN105" s="105"/>
      <c r="AO105" s="105"/>
      <c r="AP105" s="105"/>
      <c r="AQ105" s="105" t="s">
        <v>70</v>
      </c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6" t="s">
        <v>71</v>
      </c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8"/>
      <c r="BW105" s="109">
        <f>'[1]раздел 2 и 3'!CQ133</f>
        <v>0</v>
      </c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1"/>
      <c r="CX105" s="112">
        <f>'[1]раздел 2 и 3'!DB133</f>
        <v>0</v>
      </c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09">
        <f>'[1]раздел 2 и 3'!DM133</f>
        <v>0</v>
      </c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3"/>
    </row>
    <row r="106" spans="1:151" s="102" customFormat="1" ht="12.75" customHeight="1" x14ac:dyDescent="0.2">
      <c r="A106" s="104" t="s">
        <v>92</v>
      </c>
      <c r="B106" s="105"/>
      <c r="C106" s="105"/>
      <c r="D106" s="105"/>
      <c r="E106" s="105"/>
      <c r="F106" s="105"/>
      <c r="G106" s="105"/>
      <c r="H106" s="105"/>
      <c r="I106" s="105"/>
      <c r="J106" s="105"/>
      <c r="K106" s="105" t="s">
        <v>93</v>
      </c>
      <c r="L106" s="105"/>
      <c r="M106" s="105"/>
      <c r="N106" s="105"/>
      <c r="O106" s="105"/>
      <c r="P106" s="105"/>
      <c r="Q106" s="105"/>
      <c r="R106" s="105"/>
      <c r="S106" s="105"/>
      <c r="T106" s="105"/>
      <c r="U106" s="105" t="s">
        <v>139</v>
      </c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 t="s">
        <v>55</v>
      </c>
      <c r="AI106" s="105"/>
      <c r="AJ106" s="105"/>
      <c r="AK106" s="105"/>
      <c r="AL106" s="105"/>
      <c r="AM106" s="105"/>
      <c r="AN106" s="105"/>
      <c r="AO106" s="105"/>
      <c r="AP106" s="105"/>
      <c r="AQ106" s="105" t="s">
        <v>88</v>
      </c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6" t="s">
        <v>89</v>
      </c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8"/>
      <c r="BW106" s="109">
        <f>'[1]раздел 2 и 3'!CQ136</f>
        <v>0</v>
      </c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1"/>
      <c r="CX106" s="112">
        <f>'[1]раздел 2 и 3'!DB136</f>
        <v>0</v>
      </c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09">
        <f>'[1]раздел 2 и 3'!DM136</f>
        <v>0</v>
      </c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3"/>
    </row>
    <row r="107" spans="1:151" s="102" customFormat="1" ht="12.75" customHeight="1" x14ac:dyDescent="0.2">
      <c r="A107" s="104" t="s">
        <v>92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 t="s">
        <v>93</v>
      </c>
      <c r="L107" s="105"/>
      <c r="M107" s="105"/>
      <c r="N107" s="105"/>
      <c r="O107" s="105"/>
      <c r="P107" s="105"/>
      <c r="Q107" s="105"/>
      <c r="R107" s="105"/>
      <c r="S107" s="105"/>
      <c r="T107" s="105"/>
      <c r="U107" s="105" t="s">
        <v>140</v>
      </c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 t="s">
        <v>55</v>
      </c>
      <c r="AI107" s="105"/>
      <c r="AJ107" s="105"/>
      <c r="AK107" s="105"/>
      <c r="AL107" s="105"/>
      <c r="AM107" s="105"/>
      <c r="AN107" s="105"/>
      <c r="AO107" s="105"/>
      <c r="AP107" s="105"/>
      <c r="AQ107" s="105" t="s">
        <v>68</v>
      </c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6" t="s">
        <v>69</v>
      </c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8"/>
      <c r="BW107" s="109">
        <f>'[1]раздел 2 и 3'!CQ143</f>
        <v>49200</v>
      </c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1"/>
      <c r="CX107" s="112">
        <f>'[1]раздел 2 и 3'!DB143</f>
        <v>49200</v>
      </c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09">
        <f>'[1]раздел 2 и 3'!DM143</f>
        <v>49200</v>
      </c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3"/>
    </row>
    <row r="108" spans="1:151" s="102" customFormat="1" ht="12.75" customHeight="1" x14ac:dyDescent="0.2">
      <c r="A108" s="104" t="s">
        <v>92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 t="s">
        <v>93</v>
      </c>
      <c r="L108" s="105"/>
      <c r="M108" s="105"/>
      <c r="N108" s="105"/>
      <c r="O108" s="105"/>
      <c r="P108" s="105"/>
      <c r="Q108" s="105"/>
      <c r="R108" s="105"/>
      <c r="S108" s="105"/>
      <c r="T108" s="105"/>
      <c r="U108" s="105" t="s">
        <v>140</v>
      </c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 t="s">
        <v>55</v>
      </c>
      <c r="AI108" s="105"/>
      <c r="AJ108" s="105"/>
      <c r="AK108" s="105"/>
      <c r="AL108" s="105"/>
      <c r="AM108" s="105"/>
      <c r="AN108" s="105"/>
      <c r="AO108" s="105"/>
      <c r="AP108" s="105"/>
      <c r="AQ108" s="105" t="s">
        <v>70</v>
      </c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6" t="s">
        <v>71</v>
      </c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8"/>
      <c r="BW108" s="109">
        <f>'[1]раздел 2 и 3'!CQ144</f>
        <v>0</v>
      </c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1"/>
      <c r="CX108" s="112">
        <f>'[1]раздел 2 и 3'!DB144</f>
        <v>0</v>
      </c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09">
        <f>'[1]раздел 2 и 3'!DM144</f>
        <v>0</v>
      </c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3"/>
    </row>
    <row r="109" spans="1:151" s="102" customFormat="1" ht="12.75" customHeight="1" x14ac:dyDescent="0.2">
      <c r="A109" s="104" t="s">
        <v>92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 t="s">
        <v>93</v>
      </c>
      <c r="L109" s="105"/>
      <c r="M109" s="105"/>
      <c r="N109" s="105"/>
      <c r="O109" s="105"/>
      <c r="P109" s="105"/>
      <c r="Q109" s="105"/>
      <c r="R109" s="105"/>
      <c r="S109" s="105"/>
      <c r="T109" s="105"/>
      <c r="U109" s="105" t="s">
        <v>140</v>
      </c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 t="s">
        <v>55</v>
      </c>
      <c r="AI109" s="105"/>
      <c r="AJ109" s="105"/>
      <c r="AK109" s="105"/>
      <c r="AL109" s="105"/>
      <c r="AM109" s="105"/>
      <c r="AN109" s="105"/>
      <c r="AO109" s="105"/>
      <c r="AP109" s="105"/>
      <c r="AQ109" s="105" t="s">
        <v>88</v>
      </c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6" t="s">
        <v>89</v>
      </c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8"/>
      <c r="BW109" s="109">
        <f>'[1]раздел 2 и 3'!CQ147</f>
        <v>0</v>
      </c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1"/>
      <c r="CX109" s="112">
        <f>'[1]раздел 2 и 3'!DB147</f>
        <v>0</v>
      </c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09">
        <f>'[1]раздел 2 и 3'!DM147</f>
        <v>0</v>
      </c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3"/>
    </row>
    <row r="110" spans="1:151" s="102" customFormat="1" ht="12.75" customHeight="1" x14ac:dyDescent="0.2">
      <c r="A110" s="104" t="s">
        <v>92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 t="s">
        <v>93</v>
      </c>
      <c r="L110" s="105"/>
      <c r="M110" s="105"/>
      <c r="N110" s="105"/>
      <c r="O110" s="105"/>
      <c r="P110" s="105"/>
      <c r="Q110" s="105"/>
      <c r="R110" s="105"/>
      <c r="S110" s="105"/>
      <c r="T110" s="105"/>
      <c r="U110" s="105" t="s">
        <v>141</v>
      </c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 t="s">
        <v>55</v>
      </c>
      <c r="AI110" s="105"/>
      <c r="AJ110" s="105"/>
      <c r="AK110" s="105"/>
      <c r="AL110" s="105"/>
      <c r="AM110" s="105"/>
      <c r="AN110" s="105"/>
      <c r="AO110" s="105"/>
      <c r="AP110" s="105"/>
      <c r="AQ110" s="105" t="s">
        <v>68</v>
      </c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6" t="s">
        <v>69</v>
      </c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8"/>
      <c r="BW110" s="109">
        <f>'[1]раздел 2 и 3'!CQ154</f>
        <v>5565.72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1"/>
      <c r="CX110" s="112">
        <f>'[1]раздел 2 и 3'!DB154</f>
        <v>5565.72</v>
      </c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09">
        <f>'[1]раздел 2 и 3'!DM154</f>
        <v>5565.72</v>
      </c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3"/>
    </row>
    <row r="111" spans="1:151" s="102" customFormat="1" ht="12.75" customHeight="1" x14ac:dyDescent="0.2">
      <c r="A111" s="104" t="s">
        <v>92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 t="s">
        <v>93</v>
      </c>
      <c r="L111" s="105"/>
      <c r="M111" s="105"/>
      <c r="N111" s="105"/>
      <c r="O111" s="105"/>
      <c r="P111" s="105"/>
      <c r="Q111" s="105"/>
      <c r="R111" s="105"/>
      <c r="S111" s="105"/>
      <c r="T111" s="105"/>
      <c r="U111" s="105" t="s">
        <v>141</v>
      </c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 t="s">
        <v>55</v>
      </c>
      <c r="AI111" s="105"/>
      <c r="AJ111" s="105"/>
      <c r="AK111" s="105"/>
      <c r="AL111" s="105"/>
      <c r="AM111" s="105"/>
      <c r="AN111" s="105"/>
      <c r="AO111" s="105"/>
      <c r="AP111" s="105"/>
      <c r="AQ111" s="105" t="s">
        <v>70</v>
      </c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6" t="s">
        <v>71</v>
      </c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8"/>
      <c r="BW111" s="109">
        <f>'[1]раздел 2 и 3'!CQ155</f>
        <v>0</v>
      </c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1"/>
      <c r="CX111" s="112">
        <f>'[1]раздел 2 и 3'!DB155</f>
        <v>0</v>
      </c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09">
        <f>'[1]раздел 2 и 3'!DM155</f>
        <v>0</v>
      </c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3"/>
    </row>
    <row r="112" spans="1:151" s="102" customFormat="1" ht="12.75" customHeight="1" x14ac:dyDescent="0.2">
      <c r="A112" s="104" t="s">
        <v>92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 t="s">
        <v>93</v>
      </c>
      <c r="L112" s="105"/>
      <c r="M112" s="105"/>
      <c r="N112" s="105"/>
      <c r="O112" s="105"/>
      <c r="P112" s="105"/>
      <c r="Q112" s="105"/>
      <c r="R112" s="105"/>
      <c r="S112" s="105"/>
      <c r="T112" s="105"/>
      <c r="U112" s="105" t="s">
        <v>141</v>
      </c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 t="s">
        <v>55</v>
      </c>
      <c r="AI112" s="105"/>
      <c r="AJ112" s="105"/>
      <c r="AK112" s="105"/>
      <c r="AL112" s="105"/>
      <c r="AM112" s="105"/>
      <c r="AN112" s="105"/>
      <c r="AO112" s="105"/>
      <c r="AP112" s="105"/>
      <c r="AQ112" s="105" t="s">
        <v>88</v>
      </c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6" t="s">
        <v>89</v>
      </c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8"/>
      <c r="BW112" s="109">
        <f>'[1]раздел 2 и 3'!CQ158</f>
        <v>0</v>
      </c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1"/>
      <c r="CX112" s="112">
        <f>'[1]раздел 2 и 3'!DB158</f>
        <v>0</v>
      </c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09">
        <f>'[1]раздел 2 и 3'!DM158</f>
        <v>0</v>
      </c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3"/>
    </row>
    <row r="113" spans="1:151" s="102" customFormat="1" ht="12.75" customHeight="1" x14ac:dyDescent="0.2">
      <c r="A113" s="104" t="s">
        <v>92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5" t="s">
        <v>93</v>
      </c>
      <c r="L113" s="105"/>
      <c r="M113" s="105"/>
      <c r="N113" s="105"/>
      <c r="O113" s="105"/>
      <c r="P113" s="105"/>
      <c r="Q113" s="105"/>
      <c r="R113" s="105"/>
      <c r="S113" s="105"/>
      <c r="T113" s="105"/>
      <c r="U113" s="105" t="s">
        <v>142</v>
      </c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 t="s">
        <v>55</v>
      </c>
      <c r="AI113" s="105"/>
      <c r="AJ113" s="105"/>
      <c r="AK113" s="105"/>
      <c r="AL113" s="105"/>
      <c r="AM113" s="105"/>
      <c r="AN113" s="105"/>
      <c r="AO113" s="105"/>
      <c r="AP113" s="105"/>
      <c r="AQ113" s="105" t="s">
        <v>68</v>
      </c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6" t="s">
        <v>69</v>
      </c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8"/>
      <c r="BW113" s="109">
        <f>'[1]раздел 2 и 3'!CQ165</f>
        <v>0</v>
      </c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1"/>
      <c r="CX113" s="112">
        <f>'[1]раздел 2 и 3'!DB165</f>
        <v>0</v>
      </c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09">
        <f>'[1]раздел 2 и 3'!DM165</f>
        <v>0</v>
      </c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3"/>
    </row>
    <row r="114" spans="1:151" s="102" customFormat="1" ht="12.75" customHeight="1" x14ac:dyDescent="0.2">
      <c r="A114" s="104" t="s">
        <v>92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 t="s">
        <v>93</v>
      </c>
      <c r="L114" s="105"/>
      <c r="M114" s="105"/>
      <c r="N114" s="105"/>
      <c r="O114" s="105"/>
      <c r="P114" s="105"/>
      <c r="Q114" s="105"/>
      <c r="R114" s="105"/>
      <c r="S114" s="105"/>
      <c r="T114" s="105"/>
      <c r="U114" s="105" t="s">
        <v>142</v>
      </c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 t="s">
        <v>55</v>
      </c>
      <c r="AI114" s="105"/>
      <c r="AJ114" s="105"/>
      <c r="AK114" s="105"/>
      <c r="AL114" s="105"/>
      <c r="AM114" s="105"/>
      <c r="AN114" s="105"/>
      <c r="AO114" s="105"/>
      <c r="AP114" s="105"/>
      <c r="AQ114" s="105" t="s">
        <v>70</v>
      </c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6" t="s">
        <v>71</v>
      </c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8"/>
      <c r="BW114" s="109">
        <f>'[1]раздел 2 и 3'!CQ166</f>
        <v>45976.92</v>
      </c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1"/>
      <c r="CX114" s="112">
        <f>'[1]раздел 2 и 3'!DB166</f>
        <v>45976.92</v>
      </c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09">
        <f>'[1]раздел 2 и 3'!DM166</f>
        <v>45976.92</v>
      </c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3"/>
    </row>
    <row r="115" spans="1:151" s="102" customFormat="1" ht="12.75" customHeight="1" x14ac:dyDescent="0.2">
      <c r="A115" s="104" t="s">
        <v>92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 t="s">
        <v>93</v>
      </c>
      <c r="L115" s="105"/>
      <c r="M115" s="105"/>
      <c r="N115" s="105"/>
      <c r="O115" s="105"/>
      <c r="P115" s="105"/>
      <c r="Q115" s="105"/>
      <c r="R115" s="105"/>
      <c r="S115" s="105"/>
      <c r="T115" s="105"/>
      <c r="U115" s="105" t="s">
        <v>142</v>
      </c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 t="s">
        <v>55</v>
      </c>
      <c r="AI115" s="105"/>
      <c r="AJ115" s="105"/>
      <c r="AK115" s="105"/>
      <c r="AL115" s="105"/>
      <c r="AM115" s="105"/>
      <c r="AN115" s="105"/>
      <c r="AO115" s="105"/>
      <c r="AP115" s="105"/>
      <c r="AQ115" s="105" t="s">
        <v>88</v>
      </c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6" t="s">
        <v>89</v>
      </c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8"/>
      <c r="BW115" s="109">
        <f>'[1]раздел 2 и 3'!CQ169</f>
        <v>0</v>
      </c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1"/>
      <c r="CX115" s="112">
        <f>'[1]раздел 2 и 3'!DB169</f>
        <v>0</v>
      </c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2"/>
      <c r="DT115" s="112"/>
      <c r="DU115" s="112"/>
      <c r="DV115" s="109">
        <f>'[1]раздел 2 и 3'!DM169</f>
        <v>0</v>
      </c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3"/>
    </row>
    <row r="116" spans="1:151" s="102" customFormat="1" ht="12.75" customHeight="1" x14ac:dyDescent="0.2">
      <c r="A116" s="104" t="s">
        <v>92</v>
      </c>
      <c r="B116" s="105"/>
      <c r="C116" s="105"/>
      <c r="D116" s="105"/>
      <c r="E116" s="105"/>
      <c r="F116" s="105"/>
      <c r="G116" s="105"/>
      <c r="H116" s="105"/>
      <c r="I116" s="105"/>
      <c r="J116" s="105"/>
      <c r="K116" s="105" t="s">
        <v>143</v>
      </c>
      <c r="L116" s="105"/>
      <c r="M116" s="105"/>
      <c r="N116" s="105"/>
      <c r="O116" s="105"/>
      <c r="P116" s="105"/>
      <c r="Q116" s="105"/>
      <c r="R116" s="105"/>
      <c r="S116" s="105"/>
      <c r="T116" s="105"/>
      <c r="U116" s="105" t="s">
        <v>144</v>
      </c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 t="s">
        <v>55</v>
      </c>
      <c r="AI116" s="105"/>
      <c r="AJ116" s="105"/>
      <c r="AK116" s="105"/>
      <c r="AL116" s="105"/>
      <c r="AM116" s="105"/>
      <c r="AN116" s="105"/>
      <c r="AO116" s="105"/>
      <c r="AP116" s="105"/>
      <c r="AQ116" s="105" t="s">
        <v>88</v>
      </c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6" t="s">
        <v>89</v>
      </c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8"/>
      <c r="BW116" s="109">
        <f>'[1]раздел 4 и 5'!CP66</f>
        <v>0</v>
      </c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1"/>
      <c r="CX116" s="112">
        <f>'[1]раздел 4 и 5'!DA66</f>
        <v>0</v>
      </c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09">
        <f>'[1]раздел 4 и 5'!DL66</f>
        <v>0</v>
      </c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3"/>
    </row>
    <row r="117" spans="1:151" s="102" customFormat="1" ht="12.75" customHeight="1" x14ac:dyDescent="0.2">
      <c r="A117" s="114" t="s">
        <v>92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 t="s">
        <v>143</v>
      </c>
      <c r="L117" s="115"/>
      <c r="M117" s="115"/>
      <c r="N117" s="115"/>
      <c r="O117" s="115"/>
      <c r="P117" s="115"/>
      <c r="Q117" s="115"/>
      <c r="R117" s="115"/>
      <c r="S117" s="115"/>
      <c r="T117" s="115"/>
      <c r="U117" s="115" t="s">
        <v>144</v>
      </c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 t="s">
        <v>55</v>
      </c>
      <c r="AI117" s="115"/>
      <c r="AJ117" s="115"/>
      <c r="AK117" s="115"/>
      <c r="AL117" s="115"/>
      <c r="AM117" s="115"/>
      <c r="AN117" s="115"/>
      <c r="AO117" s="115"/>
      <c r="AP117" s="115"/>
      <c r="AQ117" s="115" t="s">
        <v>90</v>
      </c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6" t="s">
        <v>91</v>
      </c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18"/>
      <c r="BW117" s="109">
        <f>'[1]раздел 4 и 5'!CP67</f>
        <v>0</v>
      </c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1"/>
      <c r="CX117" s="112">
        <f>'[1]раздел 4 и 5'!DA67</f>
        <v>0</v>
      </c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09">
        <f>'[1]раздел 4 и 5'!DL67</f>
        <v>0</v>
      </c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3"/>
    </row>
    <row r="118" spans="1:151" s="102" customFormat="1" ht="12.75" customHeight="1" x14ac:dyDescent="0.2">
      <c r="A118" s="114" t="s">
        <v>92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 t="s">
        <v>145</v>
      </c>
      <c r="L118" s="115"/>
      <c r="M118" s="115"/>
      <c r="N118" s="115"/>
      <c r="O118" s="115"/>
      <c r="P118" s="115"/>
      <c r="Q118" s="115"/>
      <c r="R118" s="115"/>
      <c r="S118" s="115"/>
      <c r="T118" s="115"/>
      <c r="U118" s="105" t="s">
        <v>94</v>
      </c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 t="s">
        <v>52</v>
      </c>
      <c r="AI118" s="105"/>
      <c r="AJ118" s="105"/>
      <c r="AK118" s="105"/>
      <c r="AL118" s="105"/>
      <c r="AM118" s="105"/>
      <c r="AN118" s="105"/>
      <c r="AO118" s="105"/>
      <c r="AP118" s="105"/>
      <c r="AQ118" s="105" t="s">
        <v>98</v>
      </c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6" t="s">
        <v>99</v>
      </c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8"/>
      <c r="BW118" s="109">
        <f>'[1]раздел 2 и 3'!CQ180</f>
        <v>10800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1"/>
      <c r="CX118" s="112">
        <f>'[1]раздел 2 и 3'!DB180</f>
        <v>10800</v>
      </c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09">
        <f>'[1]раздел 2 и 3'!DM180</f>
        <v>10800</v>
      </c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3"/>
    </row>
    <row r="119" spans="1:151" s="102" customFormat="1" ht="12.75" customHeight="1" x14ac:dyDescent="0.2">
      <c r="A119" s="104" t="s">
        <v>92</v>
      </c>
      <c r="B119" s="105"/>
      <c r="C119" s="105"/>
      <c r="D119" s="105"/>
      <c r="E119" s="105"/>
      <c r="F119" s="105"/>
      <c r="G119" s="105"/>
      <c r="H119" s="105"/>
      <c r="I119" s="105"/>
      <c r="J119" s="105"/>
      <c r="K119" s="105" t="s">
        <v>146</v>
      </c>
      <c r="L119" s="105"/>
      <c r="M119" s="105"/>
      <c r="N119" s="105"/>
      <c r="O119" s="105"/>
      <c r="P119" s="105"/>
      <c r="Q119" s="105"/>
      <c r="R119" s="105"/>
      <c r="S119" s="105"/>
      <c r="T119" s="105"/>
      <c r="U119" s="105" t="s">
        <v>147</v>
      </c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 t="s">
        <v>55</v>
      </c>
      <c r="AI119" s="105"/>
      <c r="AJ119" s="105"/>
      <c r="AK119" s="105"/>
      <c r="AL119" s="105"/>
      <c r="AM119" s="105"/>
      <c r="AN119" s="105"/>
      <c r="AO119" s="105"/>
      <c r="AP119" s="105"/>
      <c r="AQ119" s="105" t="s">
        <v>68</v>
      </c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6" t="s">
        <v>69</v>
      </c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8"/>
      <c r="BW119" s="109">
        <f>'[1]раздел 2 и 3'!CQ190</f>
        <v>0</v>
      </c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1"/>
      <c r="CX119" s="112">
        <f>'[1]раздел 2 и 3'!DB190</f>
        <v>0</v>
      </c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09">
        <f>'[1]раздел 2 и 3'!DM190</f>
        <v>0</v>
      </c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3"/>
    </row>
    <row r="120" spans="1:151" s="102" customFormat="1" ht="12.75" customHeight="1" x14ac:dyDescent="0.2">
      <c r="A120" s="104" t="s">
        <v>92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 t="s">
        <v>146</v>
      </c>
      <c r="L120" s="105"/>
      <c r="M120" s="105"/>
      <c r="N120" s="105"/>
      <c r="O120" s="105"/>
      <c r="P120" s="105"/>
      <c r="Q120" s="105"/>
      <c r="R120" s="105"/>
      <c r="S120" s="105"/>
      <c r="T120" s="105"/>
      <c r="U120" s="105" t="s">
        <v>147</v>
      </c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 t="s">
        <v>55</v>
      </c>
      <c r="AI120" s="105"/>
      <c r="AJ120" s="105"/>
      <c r="AK120" s="105"/>
      <c r="AL120" s="105"/>
      <c r="AM120" s="105"/>
      <c r="AN120" s="105"/>
      <c r="AO120" s="105"/>
      <c r="AP120" s="105"/>
      <c r="AQ120" s="105" t="s">
        <v>70</v>
      </c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6" t="s">
        <v>71</v>
      </c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8"/>
      <c r="BW120" s="109">
        <f>'[1]раздел 2 и 3'!CQ191</f>
        <v>0</v>
      </c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1"/>
      <c r="CX120" s="112">
        <f>'[1]раздел 2 и 3'!DB191</f>
        <v>0</v>
      </c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09">
        <f>'[1]раздел 2 и 3'!DM191</f>
        <v>0</v>
      </c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3"/>
    </row>
    <row r="121" spans="1:151" s="102" customFormat="1" ht="12.75" customHeight="1" x14ac:dyDescent="0.2">
      <c r="A121" s="124" t="s">
        <v>92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 t="s">
        <v>146</v>
      </c>
      <c r="L121" s="125"/>
      <c r="M121" s="125"/>
      <c r="N121" s="125"/>
      <c r="O121" s="125"/>
      <c r="P121" s="125"/>
      <c r="Q121" s="125"/>
      <c r="R121" s="125"/>
      <c r="S121" s="125"/>
      <c r="T121" s="125"/>
      <c r="U121" s="125" t="s">
        <v>147</v>
      </c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 t="s">
        <v>55</v>
      </c>
      <c r="AI121" s="125"/>
      <c r="AJ121" s="125"/>
      <c r="AK121" s="125"/>
      <c r="AL121" s="125"/>
      <c r="AM121" s="125"/>
      <c r="AN121" s="125"/>
      <c r="AO121" s="125"/>
      <c r="AP121" s="125"/>
      <c r="AQ121" s="125" t="s">
        <v>74</v>
      </c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06" t="s">
        <v>79</v>
      </c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8"/>
      <c r="BW121" s="109">
        <f>'[1]раздел 2 и 3'!CQ193</f>
        <v>0</v>
      </c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1"/>
      <c r="CX121" s="112">
        <f>'[1]раздел 2 и 3'!DB193</f>
        <v>0</v>
      </c>
      <c r="CY121" s="112"/>
      <c r="CZ121" s="112"/>
      <c r="DA121" s="112"/>
      <c r="DB121" s="112"/>
      <c r="DC121" s="112"/>
      <c r="DD121" s="112"/>
      <c r="DE121" s="112"/>
      <c r="DF121" s="112"/>
      <c r="DG121" s="112"/>
      <c r="DH121" s="112"/>
      <c r="DI121" s="112"/>
      <c r="DJ121" s="112"/>
      <c r="DK121" s="112"/>
      <c r="DL121" s="112"/>
      <c r="DM121" s="112"/>
      <c r="DN121" s="112"/>
      <c r="DO121" s="112"/>
      <c r="DP121" s="112"/>
      <c r="DQ121" s="112"/>
      <c r="DR121" s="112"/>
      <c r="DS121" s="112"/>
      <c r="DT121" s="112"/>
      <c r="DU121" s="112"/>
      <c r="DV121" s="109">
        <f>'[1]раздел 2 и 3'!DM193</f>
        <v>0</v>
      </c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3"/>
    </row>
    <row r="122" spans="1:151" s="102" customFormat="1" ht="12.75" customHeight="1" thickBot="1" x14ac:dyDescent="0.25">
      <c r="A122" s="126" t="s">
        <v>92</v>
      </c>
      <c r="B122" s="127"/>
      <c r="C122" s="127"/>
      <c r="D122" s="127"/>
      <c r="E122" s="127"/>
      <c r="F122" s="127"/>
      <c r="G122" s="127"/>
      <c r="H122" s="127"/>
      <c r="I122" s="127"/>
      <c r="J122" s="127"/>
      <c r="K122" s="127" t="s">
        <v>146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 t="s">
        <v>147</v>
      </c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 t="s">
        <v>55</v>
      </c>
      <c r="AI122" s="127"/>
      <c r="AJ122" s="127"/>
      <c r="AK122" s="127"/>
      <c r="AL122" s="127"/>
      <c r="AM122" s="127"/>
      <c r="AN122" s="127"/>
      <c r="AO122" s="127"/>
      <c r="AP122" s="127"/>
      <c r="AQ122" s="127" t="s">
        <v>88</v>
      </c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8" t="s">
        <v>89</v>
      </c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30"/>
      <c r="BW122" s="109">
        <f>'[1]раздел 2 и 3'!CQ195</f>
        <v>0</v>
      </c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1"/>
      <c r="CX122" s="112">
        <f>'[1]раздел 2 и 3'!DB195</f>
        <v>0</v>
      </c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  <c r="DT122" s="112"/>
      <c r="DU122" s="112"/>
      <c r="DV122" s="109">
        <f>'[1]раздел 2 и 3'!DM195</f>
        <v>0</v>
      </c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3"/>
    </row>
    <row r="123" spans="1:151" s="140" customFormat="1" ht="12.75" x14ac:dyDescent="0.2">
      <c r="A123" s="131" t="s">
        <v>148</v>
      </c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2">
        <f>SUM(BW27:CW122)</f>
        <v>30884261.729999997</v>
      </c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  <c r="CW123" s="134"/>
      <c r="CX123" s="135">
        <f>SUM(CX27:DU122)</f>
        <v>31824865.389999997</v>
      </c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7"/>
      <c r="DV123" s="138">
        <f>SUM(DV27:EU122)</f>
        <v>32441904.820000004</v>
      </c>
      <c r="DW123" s="133"/>
      <c r="DX123" s="133"/>
      <c r="DY123" s="133"/>
      <c r="DZ123" s="133"/>
      <c r="EA123" s="133"/>
      <c r="EB123" s="133"/>
      <c r="EC123" s="133"/>
      <c r="ED123" s="133"/>
      <c r="EE123" s="133"/>
      <c r="EF123" s="133"/>
      <c r="EG123" s="133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33"/>
      <c r="ES123" s="133"/>
      <c r="ET123" s="133"/>
      <c r="EU123" s="139"/>
    </row>
    <row r="124" spans="1:151" s="140" customFormat="1" ht="13.5" customHeight="1" thickBot="1" x14ac:dyDescent="0.25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 t="s">
        <v>149</v>
      </c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42">
        <f>SUM(BW123)</f>
        <v>30884261.729999997</v>
      </c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4"/>
      <c r="CX124" s="145">
        <f>SUM(CX123)</f>
        <v>31824865.389999997</v>
      </c>
      <c r="CY124" s="145"/>
      <c r="CZ124" s="145"/>
      <c r="DA124" s="145"/>
      <c r="DB124" s="145"/>
      <c r="DC124" s="145"/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6">
        <f>SUM(DV123)</f>
        <v>32441904.820000004</v>
      </c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7"/>
    </row>
    <row r="125" spans="1:151" ht="10.5" customHeight="1" x14ac:dyDescent="0.2">
      <c r="E125" s="1" t="s">
        <v>150</v>
      </c>
    </row>
    <row r="126" spans="1:151" ht="12.75" x14ac:dyDescent="0.2">
      <c r="E126" s="1" t="s">
        <v>151</v>
      </c>
      <c r="AH126" s="148"/>
      <c r="AI126" s="148"/>
      <c r="AJ126" s="3" t="s">
        <v>152</v>
      </c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X126" s="149" t="s">
        <v>153</v>
      </c>
      <c r="CY126" s="149"/>
      <c r="CZ126" s="149"/>
      <c r="DA126" s="149"/>
      <c r="DB126" s="149"/>
      <c r="DC126" s="149"/>
      <c r="DD126" s="149"/>
      <c r="DE126" s="149"/>
      <c r="DF126" s="149"/>
      <c r="DG126" s="149"/>
      <c r="DH126" s="149"/>
      <c r="DI126" s="149"/>
      <c r="DJ126" s="149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</row>
    <row r="127" spans="1:151" ht="12.75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2" t="s">
        <v>154</v>
      </c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1"/>
      <c r="BW127" s="152" t="s">
        <v>6</v>
      </c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1"/>
      <c r="CX127" s="4" t="s">
        <v>7</v>
      </c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</row>
    <row r="129" spans="5:134" ht="12.75" x14ac:dyDescent="0.2">
      <c r="E129" s="1" t="s">
        <v>155</v>
      </c>
      <c r="AJ129" s="3" t="s">
        <v>156</v>
      </c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W129" s="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  <c r="CN129" s="153"/>
      <c r="CO129" s="153"/>
      <c r="CP129" s="153"/>
      <c r="CQ129" s="153"/>
      <c r="CR129" s="153"/>
      <c r="CS129" s="153"/>
      <c r="CT129" s="153"/>
      <c r="CU129" s="153"/>
      <c r="CV129" s="153"/>
      <c r="CW129" s="154"/>
      <c r="CX129" s="155" t="s">
        <v>157</v>
      </c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</row>
    <row r="130" spans="5:134" ht="12.75" x14ac:dyDescent="0.2"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2" t="s">
        <v>154</v>
      </c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1"/>
      <c r="BW130" s="157"/>
      <c r="BX130" s="5" t="s">
        <v>6</v>
      </c>
      <c r="BY130" s="158"/>
      <c r="BZ130" s="158"/>
      <c r="CA130" s="158"/>
      <c r="CB130" s="158"/>
      <c r="CC130" s="158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58"/>
      <c r="CO130" s="158"/>
      <c r="CP130" s="158"/>
      <c r="CQ130" s="158"/>
      <c r="CR130" s="158"/>
      <c r="CS130" s="158"/>
      <c r="CT130" s="158"/>
      <c r="CU130" s="158"/>
      <c r="CV130" s="158"/>
      <c r="CW130" s="157"/>
      <c r="CX130" s="4" t="s">
        <v>7</v>
      </c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</row>
    <row r="131" spans="5:134" x14ac:dyDescent="0.2">
      <c r="F131" s="159" t="s">
        <v>8</v>
      </c>
      <c r="G131" s="160"/>
      <c r="H131" s="160"/>
      <c r="I131" s="160"/>
      <c r="J131" s="160"/>
      <c r="K131" s="1" t="s">
        <v>8</v>
      </c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1">
        <v>20</v>
      </c>
      <c r="AG131" s="161"/>
      <c r="AH131" s="161"/>
      <c r="AI131" s="162" t="s">
        <v>17</v>
      </c>
      <c r="AJ131" s="162"/>
      <c r="AK131" s="162"/>
      <c r="AL131" s="163" t="s">
        <v>18</v>
      </c>
      <c r="AM131" s="163"/>
      <c r="AN131" s="163"/>
    </row>
  </sheetData>
  <autoFilter ref="A26:EU12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</autoFilter>
  <mergeCells count="956">
    <mergeCell ref="AJ130:BU130"/>
    <mergeCell ref="BX130:CV130"/>
    <mergeCell ref="CX130:ED130"/>
    <mergeCell ref="G131:J131"/>
    <mergeCell ref="M131:AE131"/>
    <mergeCell ref="AF131:AH131"/>
    <mergeCell ref="AI131:AK131"/>
    <mergeCell ref="AL131:AN131"/>
    <mergeCell ref="AJ127:BU127"/>
    <mergeCell ref="BW127:CV127"/>
    <mergeCell ref="CX127:ED127"/>
    <mergeCell ref="AJ129:BU129"/>
    <mergeCell ref="BW129:CV129"/>
    <mergeCell ref="CX129:ED129"/>
    <mergeCell ref="AQ124:BF124"/>
    <mergeCell ref="BG124:BV124"/>
    <mergeCell ref="BW124:CW124"/>
    <mergeCell ref="CX124:DU124"/>
    <mergeCell ref="DV124:EU124"/>
    <mergeCell ref="AJ126:BU126"/>
    <mergeCell ref="BW126:CV126"/>
    <mergeCell ref="CX126:ED126"/>
    <mergeCell ref="BW122:CW122"/>
    <mergeCell ref="CX122:DU122"/>
    <mergeCell ref="DV122:EU122"/>
    <mergeCell ref="A123:BV123"/>
    <mergeCell ref="BW123:CW123"/>
    <mergeCell ref="CX123:DU123"/>
    <mergeCell ref="DV123:EU123"/>
    <mergeCell ref="A122:J122"/>
    <mergeCell ref="K122:T122"/>
    <mergeCell ref="U122:AG122"/>
    <mergeCell ref="AH122:AP122"/>
    <mergeCell ref="AQ122:BF122"/>
    <mergeCell ref="BG122:BV122"/>
    <mergeCell ref="DV120:EU120"/>
    <mergeCell ref="A121:J121"/>
    <mergeCell ref="K121:T121"/>
    <mergeCell ref="U121:AG121"/>
    <mergeCell ref="AH121:AP121"/>
    <mergeCell ref="AQ121:BF121"/>
    <mergeCell ref="BG121:BV121"/>
    <mergeCell ref="BW121:CW121"/>
    <mergeCell ref="CX121:DU121"/>
    <mergeCell ref="DV121:EU121"/>
    <mergeCell ref="CX119:DU119"/>
    <mergeCell ref="DV119:EU119"/>
    <mergeCell ref="A120:J120"/>
    <mergeCell ref="K120:T120"/>
    <mergeCell ref="U120:AG120"/>
    <mergeCell ref="AH120:AP120"/>
    <mergeCell ref="AQ120:BF120"/>
    <mergeCell ref="BG120:BV120"/>
    <mergeCell ref="BW120:CW120"/>
    <mergeCell ref="CX120:DU120"/>
    <mergeCell ref="BW118:CW118"/>
    <mergeCell ref="CX118:DU118"/>
    <mergeCell ref="DV118:EU118"/>
    <mergeCell ref="A119:J119"/>
    <mergeCell ref="K119:T119"/>
    <mergeCell ref="U119:AG119"/>
    <mergeCell ref="AH119:AP119"/>
    <mergeCell ref="AQ119:BF119"/>
    <mergeCell ref="BG119:BV119"/>
    <mergeCell ref="BW119:CW119"/>
    <mergeCell ref="A118:J118"/>
    <mergeCell ref="K118:T118"/>
    <mergeCell ref="U118:AG118"/>
    <mergeCell ref="AH118:AP118"/>
    <mergeCell ref="AQ118:BF118"/>
    <mergeCell ref="BG118:BV118"/>
    <mergeCell ref="DV116:EU116"/>
    <mergeCell ref="A117:J117"/>
    <mergeCell ref="K117:T117"/>
    <mergeCell ref="U117:AG117"/>
    <mergeCell ref="AH117:AP117"/>
    <mergeCell ref="AQ117:BF117"/>
    <mergeCell ref="BG117:BV117"/>
    <mergeCell ref="BW117:CW117"/>
    <mergeCell ref="CX117:DU117"/>
    <mergeCell ref="DV117:EU117"/>
    <mergeCell ref="CX115:DU115"/>
    <mergeCell ref="DV115:EU115"/>
    <mergeCell ref="A116:J116"/>
    <mergeCell ref="K116:T116"/>
    <mergeCell ref="U116:AG116"/>
    <mergeCell ref="AH116:AP116"/>
    <mergeCell ref="AQ116:BF116"/>
    <mergeCell ref="BG116:BV116"/>
    <mergeCell ref="BW116:CW116"/>
    <mergeCell ref="CX116:DU116"/>
    <mergeCell ref="BW114:CW114"/>
    <mergeCell ref="CX114:DU114"/>
    <mergeCell ref="DV114:EU114"/>
    <mergeCell ref="A115:J115"/>
    <mergeCell ref="K115:T115"/>
    <mergeCell ref="U115:AG115"/>
    <mergeCell ref="AH115:AP115"/>
    <mergeCell ref="AQ115:BF115"/>
    <mergeCell ref="BG115:BV115"/>
    <mergeCell ref="BW115:CW115"/>
    <mergeCell ref="A114:J114"/>
    <mergeCell ref="K114:T114"/>
    <mergeCell ref="U114:AG114"/>
    <mergeCell ref="AH114:AP114"/>
    <mergeCell ref="AQ114:BF114"/>
    <mergeCell ref="BG114:BV114"/>
    <mergeCell ref="DV112:EU112"/>
    <mergeCell ref="A113:J113"/>
    <mergeCell ref="K113:T113"/>
    <mergeCell ref="U113:AG113"/>
    <mergeCell ref="AH113:AP113"/>
    <mergeCell ref="AQ113:BF113"/>
    <mergeCell ref="BG113:BV113"/>
    <mergeCell ref="BW113:CW113"/>
    <mergeCell ref="CX113:DU113"/>
    <mergeCell ref="DV113:EU113"/>
    <mergeCell ref="CX111:DU111"/>
    <mergeCell ref="DV111:EU111"/>
    <mergeCell ref="A112:J112"/>
    <mergeCell ref="K112:T112"/>
    <mergeCell ref="U112:AG112"/>
    <mergeCell ref="AH112:AP112"/>
    <mergeCell ref="AQ112:BF112"/>
    <mergeCell ref="BG112:BV112"/>
    <mergeCell ref="BW112:CW112"/>
    <mergeCell ref="CX112:DU112"/>
    <mergeCell ref="BW110:CW110"/>
    <mergeCell ref="CX110:DU110"/>
    <mergeCell ref="DV110:EU110"/>
    <mergeCell ref="A111:J111"/>
    <mergeCell ref="K111:T111"/>
    <mergeCell ref="U111:AG111"/>
    <mergeCell ref="AH111:AP111"/>
    <mergeCell ref="AQ111:BF111"/>
    <mergeCell ref="BG111:BV111"/>
    <mergeCell ref="BW111:CW111"/>
    <mergeCell ref="A110:J110"/>
    <mergeCell ref="K110:T110"/>
    <mergeCell ref="U110:AG110"/>
    <mergeCell ref="AH110:AP110"/>
    <mergeCell ref="AQ110:BF110"/>
    <mergeCell ref="BG110:BV110"/>
    <mergeCell ref="DV108:EU108"/>
    <mergeCell ref="A109:J109"/>
    <mergeCell ref="K109:T109"/>
    <mergeCell ref="U109:AG109"/>
    <mergeCell ref="AH109:AP109"/>
    <mergeCell ref="AQ109:BF109"/>
    <mergeCell ref="BG109:BV109"/>
    <mergeCell ref="BW109:CW109"/>
    <mergeCell ref="CX109:DU109"/>
    <mergeCell ref="DV109:EU109"/>
    <mergeCell ref="CX107:DU107"/>
    <mergeCell ref="DV107:EU107"/>
    <mergeCell ref="A108:J108"/>
    <mergeCell ref="K108:T108"/>
    <mergeCell ref="U108:AG108"/>
    <mergeCell ref="AH108:AP108"/>
    <mergeCell ref="AQ108:BF108"/>
    <mergeCell ref="BG108:BV108"/>
    <mergeCell ref="BW108:CW108"/>
    <mergeCell ref="CX108:DU108"/>
    <mergeCell ref="BW106:CW106"/>
    <mergeCell ref="CX106:DU106"/>
    <mergeCell ref="DV106:EU106"/>
    <mergeCell ref="A107:J107"/>
    <mergeCell ref="K107:T107"/>
    <mergeCell ref="U107:AG107"/>
    <mergeCell ref="AH107:AP107"/>
    <mergeCell ref="AQ107:BF107"/>
    <mergeCell ref="BG107:BV107"/>
    <mergeCell ref="BW107:CW107"/>
    <mergeCell ref="A106:J106"/>
    <mergeCell ref="K106:T106"/>
    <mergeCell ref="U106:AG106"/>
    <mergeCell ref="AH106:AP106"/>
    <mergeCell ref="AQ106:BF106"/>
    <mergeCell ref="BG106:BV106"/>
    <mergeCell ref="DV104:EU104"/>
    <mergeCell ref="A105:J105"/>
    <mergeCell ref="K105:T105"/>
    <mergeCell ref="U105:AG105"/>
    <mergeCell ref="AH105:AP105"/>
    <mergeCell ref="AQ105:BF105"/>
    <mergeCell ref="BG105:BV105"/>
    <mergeCell ref="BW105:CW105"/>
    <mergeCell ref="CX105:DU105"/>
    <mergeCell ref="DV105:EU105"/>
    <mergeCell ref="CX103:DU103"/>
    <mergeCell ref="DV103:EU103"/>
    <mergeCell ref="A104:J104"/>
    <mergeCell ref="K104:T104"/>
    <mergeCell ref="U104:AG104"/>
    <mergeCell ref="AH104:AP104"/>
    <mergeCell ref="AQ104:BF104"/>
    <mergeCell ref="BG104:BV104"/>
    <mergeCell ref="BW104:CW104"/>
    <mergeCell ref="CX104:DU104"/>
    <mergeCell ref="BW102:CW102"/>
    <mergeCell ref="CX102:DU102"/>
    <mergeCell ref="DV102:EU102"/>
    <mergeCell ref="A103:J103"/>
    <mergeCell ref="K103:T103"/>
    <mergeCell ref="U103:AG103"/>
    <mergeCell ref="AH103:AP103"/>
    <mergeCell ref="AQ103:BF103"/>
    <mergeCell ref="BG103:BV103"/>
    <mergeCell ref="BW103:CW103"/>
    <mergeCell ref="A102:J102"/>
    <mergeCell ref="K102:T102"/>
    <mergeCell ref="U102:AG102"/>
    <mergeCell ref="AH102:AP102"/>
    <mergeCell ref="AQ102:BF102"/>
    <mergeCell ref="BG102:BV102"/>
    <mergeCell ref="DV100:EU100"/>
    <mergeCell ref="A101:J101"/>
    <mergeCell ref="K101:T101"/>
    <mergeCell ref="U101:AG101"/>
    <mergeCell ref="AH101:AP101"/>
    <mergeCell ref="AQ101:BF101"/>
    <mergeCell ref="BG101:BV101"/>
    <mergeCell ref="BW101:CW101"/>
    <mergeCell ref="CX101:DU101"/>
    <mergeCell ref="DV101:EU101"/>
    <mergeCell ref="CX99:DU99"/>
    <mergeCell ref="DV99:EU99"/>
    <mergeCell ref="A100:J100"/>
    <mergeCell ref="K100:T100"/>
    <mergeCell ref="U100:AG100"/>
    <mergeCell ref="AH100:AP100"/>
    <mergeCell ref="AQ100:BF100"/>
    <mergeCell ref="BG100:BV100"/>
    <mergeCell ref="BW100:CW100"/>
    <mergeCell ref="CX100:DU100"/>
    <mergeCell ref="BW98:CW98"/>
    <mergeCell ref="CX98:DU98"/>
    <mergeCell ref="DV98:EU98"/>
    <mergeCell ref="A99:J99"/>
    <mergeCell ref="K99:T99"/>
    <mergeCell ref="U99:AG99"/>
    <mergeCell ref="AH99:AP99"/>
    <mergeCell ref="AQ99:BF99"/>
    <mergeCell ref="BG99:BV99"/>
    <mergeCell ref="BW99:CW99"/>
    <mergeCell ref="A98:J98"/>
    <mergeCell ref="K98:T98"/>
    <mergeCell ref="U98:AG98"/>
    <mergeCell ref="AH98:AP98"/>
    <mergeCell ref="AQ98:BF98"/>
    <mergeCell ref="BG98:BV98"/>
    <mergeCell ref="DV96:EU96"/>
    <mergeCell ref="A97:J97"/>
    <mergeCell ref="K97:T97"/>
    <mergeCell ref="U97:AG97"/>
    <mergeCell ref="AH97:AP97"/>
    <mergeCell ref="AQ97:BF97"/>
    <mergeCell ref="BG97:BV97"/>
    <mergeCell ref="BW97:CW97"/>
    <mergeCell ref="CX97:DU97"/>
    <mergeCell ref="DV97:EU97"/>
    <mergeCell ref="CX95:DU95"/>
    <mergeCell ref="DV95:EU95"/>
    <mergeCell ref="A96:J96"/>
    <mergeCell ref="K96:T96"/>
    <mergeCell ref="U96:AG96"/>
    <mergeCell ref="AH96:AP96"/>
    <mergeCell ref="AQ96:BF96"/>
    <mergeCell ref="BG96:BV96"/>
    <mergeCell ref="BW96:CW96"/>
    <mergeCell ref="CX96:DU96"/>
    <mergeCell ref="BW94:CW94"/>
    <mergeCell ref="CX94:DU94"/>
    <mergeCell ref="DV94:EU94"/>
    <mergeCell ref="A95:J95"/>
    <mergeCell ref="K95:T95"/>
    <mergeCell ref="U95:AG95"/>
    <mergeCell ref="AH95:AP95"/>
    <mergeCell ref="AQ95:BF95"/>
    <mergeCell ref="BG95:BV95"/>
    <mergeCell ref="BW95:CW95"/>
    <mergeCell ref="A94:J94"/>
    <mergeCell ref="K94:T94"/>
    <mergeCell ref="U94:AG94"/>
    <mergeCell ref="AH94:AP94"/>
    <mergeCell ref="AQ94:BF94"/>
    <mergeCell ref="BG94:BV94"/>
    <mergeCell ref="DV92:EU92"/>
    <mergeCell ref="A93:J93"/>
    <mergeCell ref="K93:T93"/>
    <mergeCell ref="U93:AG93"/>
    <mergeCell ref="AH93:AP93"/>
    <mergeCell ref="AQ93:BF93"/>
    <mergeCell ref="BG93:BV93"/>
    <mergeCell ref="BW93:CW93"/>
    <mergeCell ref="CX93:DU93"/>
    <mergeCell ref="DV93:EU93"/>
    <mergeCell ref="CX91:DU91"/>
    <mergeCell ref="DV91:EU91"/>
    <mergeCell ref="A92:J92"/>
    <mergeCell ref="K92:T92"/>
    <mergeCell ref="U92:AG92"/>
    <mergeCell ref="AH92:AP92"/>
    <mergeCell ref="AQ92:BF92"/>
    <mergeCell ref="BG92:BV92"/>
    <mergeCell ref="BW92:CW92"/>
    <mergeCell ref="CX92:DU92"/>
    <mergeCell ref="BW90:CW90"/>
    <mergeCell ref="CX90:DU90"/>
    <mergeCell ref="DV90:EU90"/>
    <mergeCell ref="A91:J91"/>
    <mergeCell ref="K91:T91"/>
    <mergeCell ref="U91:AG91"/>
    <mergeCell ref="AH91:AP91"/>
    <mergeCell ref="AQ91:BF91"/>
    <mergeCell ref="BG91:BV91"/>
    <mergeCell ref="BW91:CW91"/>
    <mergeCell ref="A90:J90"/>
    <mergeCell ref="K90:T90"/>
    <mergeCell ref="U90:AG90"/>
    <mergeCell ref="AH90:AP90"/>
    <mergeCell ref="AQ90:BF90"/>
    <mergeCell ref="BG90:BV90"/>
    <mergeCell ref="DV88:EU88"/>
    <mergeCell ref="A89:J89"/>
    <mergeCell ref="K89:T89"/>
    <mergeCell ref="U89:AG89"/>
    <mergeCell ref="AH89:AP89"/>
    <mergeCell ref="AQ89:BF89"/>
    <mergeCell ref="BG89:BV89"/>
    <mergeCell ref="BW89:CW89"/>
    <mergeCell ref="CX89:DU89"/>
    <mergeCell ref="DV89:EU89"/>
    <mergeCell ref="CX87:DU87"/>
    <mergeCell ref="DV87:EU87"/>
    <mergeCell ref="A88:J88"/>
    <mergeCell ref="K88:T88"/>
    <mergeCell ref="U88:AG88"/>
    <mergeCell ref="AH88:AP88"/>
    <mergeCell ref="AQ88:BF88"/>
    <mergeCell ref="BG88:BV88"/>
    <mergeCell ref="BW88:CW88"/>
    <mergeCell ref="CX88:DU88"/>
    <mergeCell ref="BW86:CW86"/>
    <mergeCell ref="CX86:DU86"/>
    <mergeCell ref="DV86:EU86"/>
    <mergeCell ref="A87:J87"/>
    <mergeCell ref="K87:T87"/>
    <mergeCell ref="U87:AG87"/>
    <mergeCell ref="AH87:AP87"/>
    <mergeCell ref="AQ87:BF87"/>
    <mergeCell ref="BG87:BV87"/>
    <mergeCell ref="BW87:CW87"/>
    <mergeCell ref="A86:J86"/>
    <mergeCell ref="K86:T86"/>
    <mergeCell ref="U86:AG86"/>
    <mergeCell ref="AH86:AP86"/>
    <mergeCell ref="AQ86:BF86"/>
    <mergeCell ref="BG86:BV86"/>
    <mergeCell ref="DV84:EU84"/>
    <mergeCell ref="A85:J85"/>
    <mergeCell ref="K85:T85"/>
    <mergeCell ref="U85:AG85"/>
    <mergeCell ref="AH85:AP85"/>
    <mergeCell ref="AQ85:BF85"/>
    <mergeCell ref="BG85:BV85"/>
    <mergeCell ref="BW85:CW85"/>
    <mergeCell ref="CX85:DU85"/>
    <mergeCell ref="DV85:EU85"/>
    <mergeCell ref="CX83:DU83"/>
    <mergeCell ref="DV83:EU83"/>
    <mergeCell ref="A84:J84"/>
    <mergeCell ref="K84:T84"/>
    <mergeCell ref="U84:AG84"/>
    <mergeCell ref="AH84:AP84"/>
    <mergeCell ref="AQ84:BF84"/>
    <mergeCell ref="BG84:BV84"/>
    <mergeCell ref="BW84:CW84"/>
    <mergeCell ref="CX84:DU84"/>
    <mergeCell ref="BW82:CW82"/>
    <mergeCell ref="CX82:DU82"/>
    <mergeCell ref="DV82:EU82"/>
    <mergeCell ref="A83:J83"/>
    <mergeCell ref="K83:T83"/>
    <mergeCell ref="U83:AG83"/>
    <mergeCell ref="AH83:AP83"/>
    <mergeCell ref="AQ83:BF83"/>
    <mergeCell ref="BG83:BV83"/>
    <mergeCell ref="BW83:CW83"/>
    <mergeCell ref="A82:J82"/>
    <mergeCell ref="K82:T82"/>
    <mergeCell ref="U82:AG82"/>
    <mergeCell ref="AH82:AP82"/>
    <mergeCell ref="AQ82:BF82"/>
    <mergeCell ref="BG82:BV82"/>
    <mergeCell ref="DV80:EU80"/>
    <mergeCell ref="A81:J81"/>
    <mergeCell ref="K81:T81"/>
    <mergeCell ref="U81:AG81"/>
    <mergeCell ref="AH81:AP81"/>
    <mergeCell ref="AQ81:BF81"/>
    <mergeCell ref="BG81:BV81"/>
    <mergeCell ref="BW81:CW81"/>
    <mergeCell ref="CX81:DU81"/>
    <mergeCell ref="DV81:EU81"/>
    <mergeCell ref="CX79:DU79"/>
    <mergeCell ref="DV79:EU79"/>
    <mergeCell ref="A80:J80"/>
    <mergeCell ref="K80:T80"/>
    <mergeCell ref="U80:AG80"/>
    <mergeCell ref="AH80:AP80"/>
    <mergeCell ref="AQ80:BF80"/>
    <mergeCell ref="BG80:BV80"/>
    <mergeCell ref="BW80:CW80"/>
    <mergeCell ref="CX80:DU80"/>
    <mergeCell ref="BW78:CW78"/>
    <mergeCell ref="CX78:DU78"/>
    <mergeCell ref="DV78:EU78"/>
    <mergeCell ref="A79:J79"/>
    <mergeCell ref="K79:T79"/>
    <mergeCell ref="U79:AG79"/>
    <mergeCell ref="AH79:AP79"/>
    <mergeCell ref="AQ79:BF79"/>
    <mergeCell ref="BG79:BV79"/>
    <mergeCell ref="BW79:CW79"/>
    <mergeCell ref="A78:J78"/>
    <mergeCell ref="K78:T78"/>
    <mergeCell ref="U78:AG78"/>
    <mergeCell ref="AH78:AP78"/>
    <mergeCell ref="AQ78:BF78"/>
    <mergeCell ref="BG78:BV78"/>
    <mergeCell ref="DV76:EU76"/>
    <mergeCell ref="A77:J77"/>
    <mergeCell ref="K77:T77"/>
    <mergeCell ref="U77:AG77"/>
    <mergeCell ref="AH77:AP77"/>
    <mergeCell ref="AQ77:BF77"/>
    <mergeCell ref="BG77:BV77"/>
    <mergeCell ref="BW77:CW77"/>
    <mergeCell ref="CX77:DU77"/>
    <mergeCell ref="DV77:EU77"/>
    <mergeCell ref="CX75:DU75"/>
    <mergeCell ref="DV75:EU75"/>
    <mergeCell ref="A76:J76"/>
    <mergeCell ref="K76:T76"/>
    <mergeCell ref="U76:AG76"/>
    <mergeCell ref="AH76:AP76"/>
    <mergeCell ref="AQ76:BF76"/>
    <mergeCell ref="BG76:BV76"/>
    <mergeCell ref="BW76:CW76"/>
    <mergeCell ref="CX76:DU76"/>
    <mergeCell ref="BW74:CW74"/>
    <mergeCell ref="CX74:DU74"/>
    <mergeCell ref="DV74:EU74"/>
    <mergeCell ref="A75:J75"/>
    <mergeCell ref="K75:T75"/>
    <mergeCell ref="U75:AG75"/>
    <mergeCell ref="AH75:AP75"/>
    <mergeCell ref="AQ75:BF75"/>
    <mergeCell ref="BG75:BV75"/>
    <mergeCell ref="BW75:CW75"/>
    <mergeCell ref="A74:J74"/>
    <mergeCell ref="K74:T74"/>
    <mergeCell ref="U74:AG74"/>
    <mergeCell ref="AH74:AP74"/>
    <mergeCell ref="AQ74:BF74"/>
    <mergeCell ref="BG74:BV74"/>
    <mergeCell ref="DV72:EU72"/>
    <mergeCell ref="A73:J73"/>
    <mergeCell ref="K73:T73"/>
    <mergeCell ref="U73:AG73"/>
    <mergeCell ref="AH73:AP73"/>
    <mergeCell ref="AQ73:BF73"/>
    <mergeCell ref="BG73:BV73"/>
    <mergeCell ref="BW73:CW73"/>
    <mergeCell ref="CX73:DU73"/>
    <mergeCell ref="DV73:EU73"/>
    <mergeCell ref="CX71:DU71"/>
    <mergeCell ref="DV71:EU71"/>
    <mergeCell ref="A72:J72"/>
    <mergeCell ref="K72:T72"/>
    <mergeCell ref="U72:AG72"/>
    <mergeCell ref="AH72:AP72"/>
    <mergeCell ref="AQ72:BF72"/>
    <mergeCell ref="BG72:BV72"/>
    <mergeCell ref="BW72:CW72"/>
    <mergeCell ref="CX72:DU72"/>
    <mergeCell ref="BW70:CW70"/>
    <mergeCell ref="CX70:DU70"/>
    <mergeCell ref="DV70:EU70"/>
    <mergeCell ref="A71:J71"/>
    <mergeCell ref="K71:T71"/>
    <mergeCell ref="U71:AG71"/>
    <mergeCell ref="AH71:AP71"/>
    <mergeCell ref="AQ71:BF71"/>
    <mergeCell ref="BG71:BV71"/>
    <mergeCell ref="BW71:CW71"/>
    <mergeCell ref="A70:J70"/>
    <mergeCell ref="K70:T70"/>
    <mergeCell ref="U70:AG70"/>
    <mergeCell ref="AH70:AP70"/>
    <mergeCell ref="AQ70:BF70"/>
    <mergeCell ref="BG70:BV70"/>
    <mergeCell ref="DV68:EU68"/>
    <mergeCell ref="A69:J69"/>
    <mergeCell ref="K69:T69"/>
    <mergeCell ref="U69:AG69"/>
    <mergeCell ref="AH69:AP69"/>
    <mergeCell ref="AQ69:BF69"/>
    <mergeCell ref="BG69:BV69"/>
    <mergeCell ref="BW69:CW69"/>
    <mergeCell ref="CX69:DU69"/>
    <mergeCell ref="DV69:EU69"/>
    <mergeCell ref="CX67:DU67"/>
    <mergeCell ref="DV67:EU67"/>
    <mergeCell ref="A68:J68"/>
    <mergeCell ref="K68:T68"/>
    <mergeCell ref="U68:AG68"/>
    <mergeCell ref="AH68:AP68"/>
    <mergeCell ref="AQ68:BF68"/>
    <mergeCell ref="BG68:BV68"/>
    <mergeCell ref="BW68:CW68"/>
    <mergeCell ref="CX68:DU68"/>
    <mergeCell ref="BW66:CW66"/>
    <mergeCell ref="CX66:DU66"/>
    <mergeCell ref="DV66:EU66"/>
    <mergeCell ref="A67:J67"/>
    <mergeCell ref="K67:T67"/>
    <mergeCell ref="U67:AG67"/>
    <mergeCell ref="AH67:AP67"/>
    <mergeCell ref="AQ67:BF67"/>
    <mergeCell ref="BG67:BV67"/>
    <mergeCell ref="BW67:CW67"/>
    <mergeCell ref="A66:J66"/>
    <mergeCell ref="K66:T66"/>
    <mergeCell ref="U66:AG66"/>
    <mergeCell ref="AH66:AP66"/>
    <mergeCell ref="AQ66:BF66"/>
    <mergeCell ref="BG66:BV66"/>
    <mergeCell ref="DV64:EU64"/>
    <mergeCell ref="A65:J65"/>
    <mergeCell ref="K65:T65"/>
    <mergeCell ref="U65:AG65"/>
    <mergeCell ref="AH65:AP65"/>
    <mergeCell ref="AQ65:BF65"/>
    <mergeCell ref="BG65:BV65"/>
    <mergeCell ref="BW65:CW65"/>
    <mergeCell ref="CX65:DU65"/>
    <mergeCell ref="DV65:EU65"/>
    <mergeCell ref="CX63:DU63"/>
    <mergeCell ref="DV63:EU63"/>
    <mergeCell ref="A64:J64"/>
    <mergeCell ref="K64:T64"/>
    <mergeCell ref="U64:AG64"/>
    <mergeCell ref="AH64:AP64"/>
    <mergeCell ref="AQ64:BF64"/>
    <mergeCell ref="BG64:BV64"/>
    <mergeCell ref="BW64:CW64"/>
    <mergeCell ref="CX64:DU64"/>
    <mergeCell ref="BW62:CW62"/>
    <mergeCell ref="CX62:DU62"/>
    <mergeCell ref="DV62:EU62"/>
    <mergeCell ref="A63:J63"/>
    <mergeCell ref="K63:T63"/>
    <mergeCell ref="U63:AG63"/>
    <mergeCell ref="AH63:AP63"/>
    <mergeCell ref="AQ63:BF63"/>
    <mergeCell ref="BG63:BV63"/>
    <mergeCell ref="BW63:CW63"/>
    <mergeCell ref="A62:J62"/>
    <mergeCell ref="K62:T62"/>
    <mergeCell ref="U62:AG62"/>
    <mergeCell ref="AH62:AP62"/>
    <mergeCell ref="AQ62:BF62"/>
    <mergeCell ref="BG62:BV62"/>
    <mergeCell ref="DV60:EU60"/>
    <mergeCell ref="A61:J61"/>
    <mergeCell ref="K61:T61"/>
    <mergeCell ref="U61:AG61"/>
    <mergeCell ref="AH61:AP61"/>
    <mergeCell ref="AQ61:BF61"/>
    <mergeCell ref="BG61:BV61"/>
    <mergeCell ref="BW61:CW61"/>
    <mergeCell ref="CX61:DU61"/>
    <mergeCell ref="DV61:EU61"/>
    <mergeCell ref="CX59:DU59"/>
    <mergeCell ref="DV59:EU59"/>
    <mergeCell ref="A60:J60"/>
    <mergeCell ref="K60:T60"/>
    <mergeCell ref="U60:AG60"/>
    <mergeCell ref="AH60:AP60"/>
    <mergeCell ref="AQ60:BF60"/>
    <mergeCell ref="BG60:BV60"/>
    <mergeCell ref="BW60:CW60"/>
    <mergeCell ref="CX60:DU60"/>
    <mergeCell ref="BW58:CW58"/>
    <mergeCell ref="CX58:DU58"/>
    <mergeCell ref="DV58:EU58"/>
    <mergeCell ref="A59:J59"/>
    <mergeCell ref="K59:T59"/>
    <mergeCell ref="U59:AG59"/>
    <mergeCell ref="AH59:AP59"/>
    <mergeCell ref="AQ59:BF59"/>
    <mergeCell ref="BG59:BV59"/>
    <mergeCell ref="BW59:CW59"/>
    <mergeCell ref="A58:J58"/>
    <mergeCell ref="K58:T58"/>
    <mergeCell ref="U58:AG58"/>
    <mergeCell ref="AH58:AP58"/>
    <mergeCell ref="AQ58:BF58"/>
    <mergeCell ref="BG58:BV58"/>
    <mergeCell ref="DV56:EU56"/>
    <mergeCell ref="A57:J57"/>
    <mergeCell ref="K57:T57"/>
    <mergeCell ref="U57:AG57"/>
    <mergeCell ref="AH57:AP57"/>
    <mergeCell ref="AQ57:BF57"/>
    <mergeCell ref="BG57:BV57"/>
    <mergeCell ref="BW57:CW57"/>
    <mergeCell ref="CX57:DU57"/>
    <mergeCell ref="DV57:EU57"/>
    <mergeCell ref="CX55:DU55"/>
    <mergeCell ref="DV55:EU55"/>
    <mergeCell ref="A56:J56"/>
    <mergeCell ref="K56:T56"/>
    <mergeCell ref="U56:AG56"/>
    <mergeCell ref="AH56:AP56"/>
    <mergeCell ref="AQ56:BF56"/>
    <mergeCell ref="BG56:BV56"/>
    <mergeCell ref="BW56:CW56"/>
    <mergeCell ref="CX56:DU56"/>
    <mergeCell ref="BW54:CW54"/>
    <mergeCell ref="CX54:DU54"/>
    <mergeCell ref="DV54:EU54"/>
    <mergeCell ref="A55:J55"/>
    <mergeCell ref="K55:T55"/>
    <mergeCell ref="U55:AG55"/>
    <mergeCell ref="AH55:AP55"/>
    <mergeCell ref="AQ55:BF55"/>
    <mergeCell ref="BG55:BV55"/>
    <mergeCell ref="BW55:CW55"/>
    <mergeCell ref="A54:J54"/>
    <mergeCell ref="K54:T54"/>
    <mergeCell ref="U54:AG54"/>
    <mergeCell ref="AH54:AP54"/>
    <mergeCell ref="AQ54:BF54"/>
    <mergeCell ref="BG54:BV54"/>
    <mergeCell ref="DV52:EU52"/>
    <mergeCell ref="A53:J53"/>
    <mergeCell ref="K53:T53"/>
    <mergeCell ref="U53:AG53"/>
    <mergeCell ref="AH53:AP53"/>
    <mergeCell ref="AQ53:BF53"/>
    <mergeCell ref="BG53:BV53"/>
    <mergeCell ref="BW53:CW53"/>
    <mergeCell ref="CX53:DU53"/>
    <mergeCell ref="DV53:EU53"/>
    <mergeCell ref="CX51:DU51"/>
    <mergeCell ref="DV51:EU51"/>
    <mergeCell ref="A52:J52"/>
    <mergeCell ref="K52:T52"/>
    <mergeCell ref="U52:AG52"/>
    <mergeCell ref="AH52:AP52"/>
    <mergeCell ref="AQ52:BF52"/>
    <mergeCell ref="BG52:BV52"/>
    <mergeCell ref="BW52:CW52"/>
    <mergeCell ref="CX52:DU52"/>
    <mergeCell ref="BW50:CW50"/>
    <mergeCell ref="CX50:DU50"/>
    <mergeCell ref="DV50:EU50"/>
    <mergeCell ref="A51:J51"/>
    <mergeCell ref="K51:T51"/>
    <mergeCell ref="U51:AG51"/>
    <mergeCell ref="AH51:AP51"/>
    <mergeCell ref="AQ51:BF51"/>
    <mergeCell ref="BG51:BV51"/>
    <mergeCell ref="BW51:CW51"/>
    <mergeCell ref="A50:J50"/>
    <mergeCell ref="K50:T50"/>
    <mergeCell ref="U50:AG50"/>
    <mergeCell ref="AH50:AP50"/>
    <mergeCell ref="AQ50:BF50"/>
    <mergeCell ref="BG50:BV50"/>
    <mergeCell ref="DV48:EU48"/>
    <mergeCell ref="A49:J49"/>
    <mergeCell ref="K49:T49"/>
    <mergeCell ref="U49:AG49"/>
    <mergeCell ref="AH49:AP49"/>
    <mergeCell ref="AQ49:BF49"/>
    <mergeCell ref="BG49:BV49"/>
    <mergeCell ref="BW49:CW49"/>
    <mergeCell ref="CX49:DU49"/>
    <mergeCell ref="DV49:EU49"/>
    <mergeCell ref="CX47:DU47"/>
    <mergeCell ref="DV47:EU47"/>
    <mergeCell ref="A48:J48"/>
    <mergeCell ref="K48:T48"/>
    <mergeCell ref="U48:AG48"/>
    <mergeCell ref="AH48:AP48"/>
    <mergeCell ref="AQ48:BF48"/>
    <mergeCell ref="BG48:BV48"/>
    <mergeCell ref="BW48:CW48"/>
    <mergeCell ref="CX48:DU48"/>
    <mergeCell ref="BW46:CW46"/>
    <mergeCell ref="CX46:DU46"/>
    <mergeCell ref="DV46:EU46"/>
    <mergeCell ref="A47:J47"/>
    <mergeCell ref="K47:T47"/>
    <mergeCell ref="U47:AG47"/>
    <mergeCell ref="AH47:AP47"/>
    <mergeCell ref="AQ47:BF47"/>
    <mergeCell ref="BG47:BV47"/>
    <mergeCell ref="BW47:CW47"/>
    <mergeCell ref="A46:J46"/>
    <mergeCell ref="K46:T46"/>
    <mergeCell ref="U46:AG46"/>
    <mergeCell ref="AH46:AP46"/>
    <mergeCell ref="AQ46:BF46"/>
    <mergeCell ref="BG46:BV46"/>
    <mergeCell ref="DV44:EU44"/>
    <mergeCell ref="A45:J45"/>
    <mergeCell ref="K45:T45"/>
    <mergeCell ref="U45:AG45"/>
    <mergeCell ref="AH45:AP45"/>
    <mergeCell ref="AQ45:BF45"/>
    <mergeCell ref="BG45:BV45"/>
    <mergeCell ref="BW45:CW45"/>
    <mergeCell ref="CX45:DU45"/>
    <mergeCell ref="DV45:EU45"/>
    <mergeCell ref="CX43:DU43"/>
    <mergeCell ref="DV43:EU43"/>
    <mergeCell ref="A44:J44"/>
    <mergeCell ref="K44:T44"/>
    <mergeCell ref="U44:AG44"/>
    <mergeCell ref="AH44:AP44"/>
    <mergeCell ref="AQ44:BF44"/>
    <mergeCell ref="BG44:BV44"/>
    <mergeCell ref="BW44:CW44"/>
    <mergeCell ref="CX44:DU44"/>
    <mergeCell ref="BW42:CW42"/>
    <mergeCell ref="CX42:DU42"/>
    <mergeCell ref="DV42:EU42"/>
    <mergeCell ref="A43:J43"/>
    <mergeCell ref="K43:T43"/>
    <mergeCell ref="U43:AG43"/>
    <mergeCell ref="AH43:AP43"/>
    <mergeCell ref="AQ43:BF43"/>
    <mergeCell ref="BG43:BV43"/>
    <mergeCell ref="BW43:CW43"/>
    <mergeCell ref="A42:J42"/>
    <mergeCell ref="K42:T42"/>
    <mergeCell ref="U42:AG42"/>
    <mergeCell ref="AH42:AP42"/>
    <mergeCell ref="AQ42:BF42"/>
    <mergeCell ref="BG42:BV42"/>
    <mergeCell ref="DV40:EU40"/>
    <mergeCell ref="A41:J41"/>
    <mergeCell ref="K41:T41"/>
    <mergeCell ref="U41:AG41"/>
    <mergeCell ref="AH41:AP41"/>
    <mergeCell ref="AQ41:BF41"/>
    <mergeCell ref="BG41:BV41"/>
    <mergeCell ref="BW41:CW41"/>
    <mergeCell ref="CX41:DU41"/>
    <mergeCell ref="DV41:EU41"/>
    <mergeCell ref="CX39:DU39"/>
    <mergeCell ref="DV39:EU39"/>
    <mergeCell ref="A40:J40"/>
    <mergeCell ref="K40:T40"/>
    <mergeCell ref="U40:AG40"/>
    <mergeCell ref="AH40:AP40"/>
    <mergeCell ref="AQ40:BF40"/>
    <mergeCell ref="BG40:BV40"/>
    <mergeCell ref="BW40:CW40"/>
    <mergeCell ref="CX40:DU40"/>
    <mergeCell ref="BW38:CW38"/>
    <mergeCell ref="CX38:DU38"/>
    <mergeCell ref="DV38:EU38"/>
    <mergeCell ref="A39:J39"/>
    <mergeCell ref="K39:T39"/>
    <mergeCell ref="U39:AG39"/>
    <mergeCell ref="AH39:AP39"/>
    <mergeCell ref="AQ39:BF39"/>
    <mergeCell ref="BG39:BV39"/>
    <mergeCell ref="BW39:CW39"/>
    <mergeCell ref="A38:J38"/>
    <mergeCell ref="K38:T38"/>
    <mergeCell ref="U38:AG38"/>
    <mergeCell ref="AH38:AP38"/>
    <mergeCell ref="AQ38:BF38"/>
    <mergeCell ref="BG38:BV38"/>
    <mergeCell ref="DV36:EU36"/>
    <mergeCell ref="A37:J37"/>
    <mergeCell ref="K37:T37"/>
    <mergeCell ref="U37:AG37"/>
    <mergeCell ref="AH37:AP37"/>
    <mergeCell ref="AQ37:BF37"/>
    <mergeCell ref="BG37:BV37"/>
    <mergeCell ref="BW37:CW37"/>
    <mergeCell ref="CX37:DU37"/>
    <mergeCell ref="DV37:EU37"/>
    <mergeCell ref="CX35:DU35"/>
    <mergeCell ref="DV35:EU35"/>
    <mergeCell ref="A36:J36"/>
    <mergeCell ref="K36:T36"/>
    <mergeCell ref="U36:AG36"/>
    <mergeCell ref="AH36:AP36"/>
    <mergeCell ref="AQ36:BF36"/>
    <mergeCell ref="BG36:BV36"/>
    <mergeCell ref="BW36:CW36"/>
    <mergeCell ref="CX36:DU36"/>
    <mergeCell ref="BW34:CW34"/>
    <mergeCell ref="CX34:DU34"/>
    <mergeCell ref="DV34:EU34"/>
    <mergeCell ref="A35:J35"/>
    <mergeCell ref="K35:T35"/>
    <mergeCell ref="U35:AG35"/>
    <mergeCell ref="AH35:AP35"/>
    <mergeCell ref="AQ35:BF35"/>
    <mergeCell ref="BG35:BV35"/>
    <mergeCell ref="BW35:CW35"/>
    <mergeCell ref="A34:J34"/>
    <mergeCell ref="K34:T34"/>
    <mergeCell ref="U34:AG34"/>
    <mergeCell ref="AH34:AP34"/>
    <mergeCell ref="AQ34:BF34"/>
    <mergeCell ref="BG34:BV34"/>
    <mergeCell ref="DV32:EU32"/>
    <mergeCell ref="A33:J33"/>
    <mergeCell ref="K33:T33"/>
    <mergeCell ref="U33:AG33"/>
    <mergeCell ref="AH33:AP33"/>
    <mergeCell ref="AQ33:BF33"/>
    <mergeCell ref="BG33:BV33"/>
    <mergeCell ref="BW33:CW33"/>
    <mergeCell ref="CX33:DU33"/>
    <mergeCell ref="DV33:EU33"/>
    <mergeCell ref="CX31:DU31"/>
    <mergeCell ref="DV31:EU31"/>
    <mergeCell ref="A32:J32"/>
    <mergeCell ref="K32:T32"/>
    <mergeCell ref="U32:AG32"/>
    <mergeCell ref="AH32:AP32"/>
    <mergeCell ref="AQ32:BF32"/>
    <mergeCell ref="BG32:BV32"/>
    <mergeCell ref="BW32:CW32"/>
    <mergeCell ref="CX32:DU32"/>
    <mergeCell ref="BW30:CW30"/>
    <mergeCell ref="CX30:DU30"/>
    <mergeCell ref="DV30:EU30"/>
    <mergeCell ref="A31:J31"/>
    <mergeCell ref="K31:T31"/>
    <mergeCell ref="U31:AG31"/>
    <mergeCell ref="AH31:AP31"/>
    <mergeCell ref="AQ31:BF31"/>
    <mergeCell ref="BG31:BV31"/>
    <mergeCell ref="BW31:CW31"/>
    <mergeCell ref="A30:J30"/>
    <mergeCell ref="K30:T30"/>
    <mergeCell ref="U30:AG30"/>
    <mergeCell ref="AH30:AP30"/>
    <mergeCell ref="AQ30:BF30"/>
    <mergeCell ref="BG30:BV30"/>
    <mergeCell ref="DV28:EU28"/>
    <mergeCell ref="A29:J29"/>
    <mergeCell ref="K29:T29"/>
    <mergeCell ref="U29:AG29"/>
    <mergeCell ref="AH29:AP29"/>
    <mergeCell ref="AQ29:BF29"/>
    <mergeCell ref="BG29:BV29"/>
    <mergeCell ref="BW29:CW29"/>
    <mergeCell ref="CX29:DU29"/>
    <mergeCell ref="DV29:EU29"/>
    <mergeCell ref="CX27:DU27"/>
    <mergeCell ref="DV27:EU27"/>
    <mergeCell ref="A28:J28"/>
    <mergeCell ref="K28:T28"/>
    <mergeCell ref="U28:AG28"/>
    <mergeCell ref="AH28:AP28"/>
    <mergeCell ref="AQ28:BF28"/>
    <mergeCell ref="BG28:BV28"/>
    <mergeCell ref="BW28:CW28"/>
    <mergeCell ref="CX28:DU28"/>
    <mergeCell ref="BW26:CW26"/>
    <mergeCell ref="CX26:DU26"/>
    <mergeCell ref="DV26:EU26"/>
    <mergeCell ref="A27:J27"/>
    <mergeCell ref="K27:T27"/>
    <mergeCell ref="U27:AG27"/>
    <mergeCell ref="AH27:AP27"/>
    <mergeCell ref="AQ27:BF27"/>
    <mergeCell ref="BG27:BV27"/>
    <mergeCell ref="BW27:CW27"/>
    <mergeCell ref="A26:J26"/>
    <mergeCell ref="K26:T26"/>
    <mergeCell ref="U26:AG26"/>
    <mergeCell ref="AH26:AP26"/>
    <mergeCell ref="AQ26:BF26"/>
    <mergeCell ref="BG26:BV26"/>
    <mergeCell ref="DV24:ED24"/>
    <mergeCell ref="EE24:EG24"/>
    <mergeCell ref="EH24:EU24"/>
    <mergeCell ref="A25:J25"/>
    <mergeCell ref="K25:T25"/>
    <mergeCell ref="U25:AG25"/>
    <mergeCell ref="AH25:AP25"/>
    <mergeCell ref="BW25:CW25"/>
    <mergeCell ref="CX25:DU25"/>
    <mergeCell ref="DV25:EU25"/>
    <mergeCell ref="A23:AP24"/>
    <mergeCell ref="AQ23:BF25"/>
    <mergeCell ref="BG23:BV25"/>
    <mergeCell ref="BW23:EU23"/>
    <mergeCell ref="BW24:CF24"/>
    <mergeCell ref="CG24:CI24"/>
    <mergeCell ref="CN24:CW24"/>
    <mergeCell ref="CX24:DG24"/>
    <mergeCell ref="DH24:DJ24"/>
    <mergeCell ref="DK24:DU24"/>
    <mergeCell ref="A18:AF18"/>
    <mergeCell ref="AL18:DJ18"/>
    <mergeCell ref="EI18:EU18"/>
    <mergeCell ref="A19:AF19"/>
    <mergeCell ref="EI19:EU19"/>
    <mergeCell ref="A21:EU21"/>
    <mergeCell ref="A16:AF16"/>
    <mergeCell ref="AL16:DJ16"/>
    <mergeCell ref="EI16:EU16"/>
    <mergeCell ref="A17:AF17"/>
    <mergeCell ref="AL17:DJ17"/>
    <mergeCell ref="EI17:EU17"/>
    <mergeCell ref="EI10:EU12"/>
    <mergeCell ref="B11:EG11"/>
    <mergeCell ref="B12:EG12"/>
    <mergeCell ref="EI14:EU14"/>
    <mergeCell ref="BH15:BL15"/>
    <mergeCell ref="BX15:BZ15"/>
    <mergeCell ref="CA15:CC15"/>
    <mergeCell ref="CD15:CI15"/>
    <mergeCell ref="EI15:EU15"/>
    <mergeCell ref="CK7:DB7"/>
    <mergeCell ref="DF7:EG7"/>
    <mergeCell ref="CK8:CL8"/>
    <mergeCell ref="CM8:CP8"/>
    <mergeCell ref="CQ8:CR8"/>
    <mergeCell ref="CS8:DK8"/>
    <mergeCell ref="DL8:DN8"/>
    <mergeCell ref="DO8:DQ8"/>
    <mergeCell ref="DR8:DT8"/>
    <mergeCell ref="CK1:EU1"/>
    <mergeCell ref="CK2:EU2"/>
    <mergeCell ref="CK3:EU3"/>
    <mergeCell ref="CK4:EU4"/>
    <mergeCell ref="CK5:EU5"/>
    <mergeCell ref="CK6:DB6"/>
    <mergeCell ref="DF6:EG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2020-10-20T07:38:55Z</dcterms:created>
  <dcterms:modified xsi:type="dcterms:W3CDTF">2020-10-20T07:39:39Z</dcterms:modified>
</cp:coreProperties>
</file>